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45" windowWidth="19155" windowHeight="11760"/>
  </bookViews>
  <sheets>
    <sheet name="ผช.นักพัฒ" sheetId="19" r:id="rId1"/>
    <sheet name="ผช.การเงินนาเล็ก" sheetId="18" r:id="rId2"/>
    <sheet name="ผช.จัดเก็บแว่น" sheetId="17" r:id="rId3"/>
    <sheet name="ผช.พัสดุยาตี" sheetId="16" r:id="rId4"/>
    <sheet name="ผช.ช่างโยธา" sheetId="15" r:id="rId5"/>
    <sheet name="ผช.ธุรการ." sheetId="14" r:id="rId6"/>
    <sheet name="ผช.พัสดุ" sheetId="13" r:id="rId7"/>
    <sheet name="ผช.จัดเก็บ" sheetId="12" r:id="rId8"/>
    <sheet name="ผช.การเงิน" sheetId="11" r:id="rId9"/>
    <sheet name="ผช.พัฒนาชุมชน" sheetId="10" r:id="rId10"/>
    <sheet name="ผช.ธุรการ" sheetId="9" r:id="rId11"/>
    <sheet name="ผช.ช่าง ." sheetId="8" r:id="rId12"/>
    <sheet name="ผช.จพง.บันทึกข้อมูล" sheetId="7" r:id="rId13"/>
    <sheet name="พนักงานขับรถยนต์ " sheetId="2" r:id="rId14"/>
    <sheet name="ผช.ช่าง" sheetId="5" r:id="rId15"/>
    <sheet name="ตำแหน่งว่าง" sheetId="6" r:id="rId16"/>
  </sheets>
  <calcPr calcId="145621"/>
</workbook>
</file>

<file path=xl/calcChain.xml><?xml version="1.0" encoding="utf-8"?>
<calcChain xmlns="http://schemas.openxmlformats.org/spreadsheetml/2006/main">
  <c r="F12" i="19" l="1"/>
  <c r="E16" i="19" s="1"/>
  <c r="F9" i="19"/>
  <c r="E15" i="19" s="1"/>
  <c r="B9" i="19"/>
  <c r="C9" i="19" s="1"/>
  <c r="F6" i="19"/>
  <c r="E14" i="19" s="1"/>
  <c r="B6" i="19"/>
  <c r="C6" i="19" s="1"/>
  <c r="C3" i="19"/>
  <c r="H14" i="19" s="1"/>
  <c r="H15" i="19" s="1"/>
  <c r="H16" i="19" s="1"/>
  <c r="E16" i="18"/>
  <c r="F12" i="18"/>
  <c r="F9" i="18"/>
  <c r="E15" i="18" s="1"/>
  <c r="B9" i="18"/>
  <c r="B12" i="18" s="1"/>
  <c r="C12" i="18" s="1"/>
  <c r="F6" i="18"/>
  <c r="H14" i="18" s="1"/>
  <c r="H15" i="18" s="1"/>
  <c r="H16" i="18" s="1"/>
  <c r="C6" i="18"/>
  <c r="B6" i="18"/>
  <c r="C3" i="18"/>
  <c r="E16" i="17"/>
  <c r="F12" i="17"/>
  <c r="F9" i="17"/>
  <c r="E15" i="17" s="1"/>
  <c r="B9" i="17"/>
  <c r="B12" i="17" s="1"/>
  <c r="C12" i="17" s="1"/>
  <c r="F6" i="17"/>
  <c r="E14" i="17" s="1"/>
  <c r="B6" i="17"/>
  <c r="C6" i="17" s="1"/>
  <c r="C3" i="17"/>
  <c r="H14" i="17" s="1"/>
  <c r="H15" i="17" s="1"/>
  <c r="H16" i="17" s="1"/>
  <c r="B6" i="16"/>
  <c r="C6" i="16" s="1"/>
  <c r="B6" i="15"/>
  <c r="C6" i="15" s="1"/>
  <c r="F12" i="16"/>
  <c r="E16" i="16" s="1"/>
  <c r="F9" i="16"/>
  <c r="E15" i="16" s="1"/>
  <c r="B9" i="16"/>
  <c r="B12" i="16" s="1"/>
  <c r="C12" i="16" s="1"/>
  <c r="F6" i="16"/>
  <c r="E14" i="16" s="1"/>
  <c r="C3" i="16"/>
  <c r="H14" i="16" s="1"/>
  <c r="H15" i="16" s="1"/>
  <c r="H16" i="16" s="1"/>
  <c r="F12" i="15"/>
  <c r="E16" i="15" s="1"/>
  <c r="F9" i="15"/>
  <c r="E15" i="15" s="1"/>
  <c r="F6" i="15"/>
  <c r="E14" i="15" s="1"/>
  <c r="C3" i="15"/>
  <c r="H14" i="15" s="1"/>
  <c r="H15" i="14"/>
  <c r="H16" i="14" s="1"/>
  <c r="H14" i="14"/>
  <c r="E16" i="14"/>
  <c r="E15" i="14"/>
  <c r="E14" i="14"/>
  <c r="F12" i="14"/>
  <c r="B12" i="14"/>
  <c r="C12" i="14" s="1"/>
  <c r="F9" i="14"/>
  <c r="B9" i="14"/>
  <c r="C9" i="14" s="1"/>
  <c r="F6" i="14"/>
  <c r="C6" i="14"/>
  <c r="C3" i="14"/>
  <c r="B9" i="11"/>
  <c r="C9" i="11" s="1"/>
  <c r="F9" i="13"/>
  <c r="E13" i="13" s="1"/>
  <c r="B9" i="13"/>
  <c r="C9" i="13" s="1"/>
  <c r="F6" i="13"/>
  <c r="E12" i="13" s="1"/>
  <c r="C6" i="13"/>
  <c r="C3" i="13"/>
  <c r="E17" i="13" s="1"/>
  <c r="F9" i="12"/>
  <c r="E13" i="12" s="1"/>
  <c r="B9" i="12"/>
  <c r="C9" i="12" s="1"/>
  <c r="F6" i="12"/>
  <c r="E12" i="12" s="1"/>
  <c r="C6" i="12"/>
  <c r="C3" i="12"/>
  <c r="E17" i="12" s="1"/>
  <c r="E18" i="12" s="1"/>
  <c r="F9" i="11"/>
  <c r="E13" i="11" s="1"/>
  <c r="F6" i="11"/>
  <c r="E12" i="11" s="1"/>
  <c r="C6" i="11"/>
  <c r="C3" i="11"/>
  <c r="F9" i="10"/>
  <c r="E13" i="10" s="1"/>
  <c r="B9" i="10"/>
  <c r="C9" i="10" s="1"/>
  <c r="F6" i="10"/>
  <c r="E12" i="10" s="1"/>
  <c r="C6" i="10"/>
  <c r="C3" i="10"/>
  <c r="E17" i="10" s="1"/>
  <c r="F9" i="9"/>
  <c r="E13" i="9" s="1"/>
  <c r="B9" i="9"/>
  <c r="C9" i="9" s="1"/>
  <c r="F6" i="9"/>
  <c r="E12" i="9" s="1"/>
  <c r="C6" i="9"/>
  <c r="C3" i="9"/>
  <c r="F9" i="8"/>
  <c r="E13" i="8" s="1"/>
  <c r="B9" i="8"/>
  <c r="C9" i="8" s="1"/>
  <c r="F6" i="8"/>
  <c r="E12" i="8" s="1"/>
  <c r="C6" i="8"/>
  <c r="C3" i="8"/>
  <c r="E17" i="8" s="1"/>
  <c r="B12" i="19" l="1"/>
  <c r="C12" i="19" s="1"/>
  <c r="C9" i="18"/>
  <c r="E14" i="18"/>
  <c r="C9" i="17"/>
  <c r="H15" i="15"/>
  <c r="H16" i="15" s="1"/>
  <c r="B9" i="15"/>
  <c r="C9" i="16"/>
  <c r="E17" i="11"/>
  <c r="E18" i="11" s="1"/>
  <c r="E17" i="9"/>
  <c r="E18" i="9" s="1"/>
  <c r="E18" i="13"/>
  <c r="E18" i="10"/>
  <c r="E18" i="8"/>
  <c r="B12" i="15" l="1"/>
  <c r="C12" i="15" s="1"/>
  <c r="C9" i="15"/>
  <c r="B9" i="6"/>
  <c r="F6" i="6"/>
  <c r="E12" i="6" s="1"/>
  <c r="C6" i="6"/>
  <c r="B9" i="5" l="1"/>
  <c r="F6" i="5"/>
  <c r="E12" i="5" s="1"/>
  <c r="C6" i="5"/>
  <c r="B9" i="2"/>
  <c r="F6" i="2"/>
  <c r="E12" i="2" s="1"/>
  <c r="C6" i="2"/>
  <c r="F9" i="7"/>
  <c r="E13" i="7" s="1"/>
  <c r="F6" i="7" l="1"/>
  <c r="E12" i="7" s="1"/>
  <c r="B6" i="7"/>
  <c r="C3" i="7"/>
  <c r="E17" i="7" s="1"/>
  <c r="E18" i="7" s="1"/>
  <c r="C6" i="7" l="1"/>
  <c r="B9" i="7"/>
  <c r="C9" i="7" s="1"/>
  <c r="C9" i="5"/>
  <c r="C9" i="2"/>
  <c r="C9" i="6"/>
  <c r="F9" i="6"/>
  <c r="E13" i="6" s="1"/>
  <c r="C3" i="6"/>
  <c r="E17" i="6" s="1"/>
  <c r="C3" i="5"/>
  <c r="E17" i="5" s="1"/>
  <c r="C3" i="2"/>
  <c r="E17" i="2" s="1"/>
  <c r="E18" i="2" s="1"/>
  <c r="F9" i="5"/>
  <c r="F9" i="2"/>
  <c r="E18" i="5" l="1"/>
  <c r="E18" i="6"/>
  <c r="E13" i="2"/>
  <c r="E13" i="5"/>
</calcChain>
</file>

<file path=xl/sharedStrings.xml><?xml version="1.0" encoding="utf-8"?>
<sst xmlns="http://schemas.openxmlformats.org/spreadsheetml/2006/main" count="421" uniqueCount="44">
  <si>
    <t>ค่าตอบแทน 4%</t>
  </si>
  <si>
    <t>จำนวนเดือน</t>
  </si>
  <si>
    <t>ภาระคชจ. 60</t>
  </si>
  <si>
    <t>เงินเดือน  ณ 1 ต.ค. 58</t>
  </si>
  <si>
    <r>
      <rPr>
        <b/>
        <u/>
        <sz val="16"/>
        <color theme="1"/>
        <rFont val="TH Niramit AS"/>
      </rPr>
      <t>วิธีคิด</t>
    </r>
    <r>
      <rPr>
        <sz val="16"/>
        <color theme="1"/>
        <rFont val="TH Niramit AS"/>
      </rPr>
      <t xml:space="preserve">  เงินเดือนปัจจุบัน X ค่าตอบแทน 4 % (ถ้าไม่ถึง 10 ให้ปัดเป็น 10)  X 12</t>
    </r>
  </si>
  <si>
    <t>รวม</t>
  </si>
  <si>
    <t>ปัดฐาน 10</t>
  </si>
  <si>
    <t>ภาระ คชจ. 58</t>
  </si>
  <si>
    <t>ภาระ คชจ. 60</t>
  </si>
  <si>
    <t>ค่าใช้จ่ายรวม</t>
  </si>
  <si>
    <t>ปี 58</t>
  </si>
  <si>
    <t>ปี 59</t>
  </si>
  <si>
    <t>ปี 60</t>
  </si>
  <si>
    <t>เงินเดือนปัจจุบัน</t>
  </si>
  <si>
    <t xml:space="preserve"> ผช.ช่างโยธา</t>
  </si>
  <si>
    <t>ภาระ คชจ. 59</t>
  </si>
  <si>
    <t xml:space="preserve">  พนักงานขับรถยนต์</t>
  </si>
  <si>
    <t>ผู้ช่วยเจ้าพนักงานบันทึกข้อมูล</t>
  </si>
  <si>
    <t>-</t>
  </si>
  <si>
    <t xml:space="preserve"> ผช.จพง.ธุรการ (เดิม ผช.จนท.ธุรการ)</t>
  </si>
  <si>
    <t>ภาระคชจ. 59</t>
  </si>
  <si>
    <t>เงินเดือน  ณ 1 ต.ค. 59</t>
  </si>
  <si>
    <t xml:space="preserve"> ผช.การเงินและบัญชี</t>
  </si>
  <si>
    <t xml:space="preserve"> ผช.เจ้าหน้าที่จัดเก็บรายได้</t>
  </si>
  <si>
    <t xml:space="preserve"> ผช.เจ้าหน้าที่พัสดุ</t>
  </si>
  <si>
    <t xml:space="preserve"> ผช.เจ้าหน้าที่พัฒนาชุมชน</t>
  </si>
  <si>
    <t xml:space="preserve"> ผช.ธุรการ</t>
  </si>
  <si>
    <r>
      <rPr>
        <b/>
        <u/>
        <sz val="16"/>
        <color theme="1"/>
        <rFont val="TH Sarabun New"/>
        <family val="2"/>
      </rPr>
      <t>วิธีคิด</t>
    </r>
    <r>
      <rPr>
        <sz val="16"/>
        <color theme="1"/>
        <rFont val="TH Sarabun New"/>
        <family val="2"/>
      </rPr>
      <t xml:space="preserve">  เงินเดือนปัจจุบัน X ค่าตอบแทน 4 % (ถ้าไม่ถึง 10 ให้ปัดเป็น 10)  X 12</t>
    </r>
  </si>
  <si>
    <t>ภาระคชจ. 64</t>
  </si>
  <si>
    <t>ภาระคชจ. 65</t>
  </si>
  <si>
    <t>ภาระคชจ. 66</t>
  </si>
  <si>
    <t>เงินเดือน  ณ 1 ต.ค. 64</t>
  </si>
  <si>
    <t>เงินเดือน  ณ 1 ต.ค. 65</t>
  </si>
  <si>
    <t>เงินเดือน  ณ 1 ต.ค. 66</t>
  </si>
  <si>
    <t>ภาระ คชจ. 64</t>
  </si>
  <si>
    <t>ภาระ คชจ. 65</t>
  </si>
  <si>
    <t>ภาระ คชจ. 66</t>
  </si>
  <si>
    <t>ปี 64</t>
  </si>
  <si>
    <t>ปี 65</t>
  </si>
  <si>
    <t>ปี 66</t>
  </si>
  <si>
    <t>.</t>
  </si>
  <si>
    <t xml:space="preserve"> ผช.พัสดุ</t>
  </si>
  <si>
    <t xml:space="preserve"> ผช.จัดเก็บรายได้</t>
  </si>
  <si>
    <t xml:space="preserve"> ผช.นักพัฒ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</si>
</sst>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2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Niramit AS"/>
    </font>
    <font>
      <b/>
      <u/>
      <sz val="16"/>
      <color theme="1"/>
      <name val="TH Niramit AS"/>
    </font>
    <font>
      <b/>
      <sz val="16"/>
      <color theme="1"/>
      <name val="TH Niramit AS"/>
    </font>
    <font>
      <b/>
      <u val="doubleAccounting"/>
      <sz val="16"/>
      <color theme="1"/>
      <name val="TH Niramit AS"/>
    </font>
    <font>
      <b/>
      <u val="double"/>
      <sz val="16"/>
      <color theme="1"/>
      <name val="TH Niramit AS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b/>
      <u val="double"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b/>
      <u val="doubleAccounting"/>
      <sz val="16"/>
      <color theme="1"/>
      <name val="TH Sarabun New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187" fontId="2" fillId="0" borderId="0" xfId="1" applyNumberFormat="1" applyFont="1"/>
    <xf numFmtId="0" fontId="2" fillId="0" borderId="1" xfId="0" applyFont="1" applyBorder="1" applyAlignment="1">
      <alignment horizontal="center"/>
    </xf>
    <xf numFmtId="187" fontId="2" fillId="0" borderId="1" xfId="1" applyNumberFormat="1" applyFont="1" applyBorder="1" applyAlignment="1">
      <alignment horizontal="center"/>
    </xf>
    <xf numFmtId="43" fontId="2" fillId="0" borderId="1" xfId="1" applyFont="1" applyBorder="1" applyAlignment="1">
      <alignment horizontal="center"/>
    </xf>
    <xf numFmtId="0" fontId="2" fillId="0" borderId="1" xfId="0" applyFont="1" applyBorder="1"/>
    <xf numFmtId="187" fontId="2" fillId="0" borderId="1" xfId="1" applyNumberFormat="1" applyFont="1" applyBorder="1"/>
    <xf numFmtId="187" fontId="2" fillId="0" borderId="1" xfId="0" applyNumberFormat="1" applyFont="1" applyBorder="1"/>
    <xf numFmtId="0" fontId="4" fillId="0" borderId="0" xfId="0" applyFont="1" applyAlignment="1">
      <alignment horizontal="center"/>
    </xf>
    <xf numFmtId="43" fontId="2" fillId="0" borderId="0" xfId="0" applyNumberFormat="1" applyFont="1"/>
    <xf numFmtId="187" fontId="5" fillId="0" borderId="1" xfId="1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187" fontId="6" fillId="0" borderId="1" xfId="1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43" fontId="2" fillId="0" borderId="0" xfId="1" applyFont="1" applyBorder="1" applyAlignment="1">
      <alignment horizontal="center"/>
    </xf>
    <xf numFmtId="187" fontId="5" fillId="0" borderId="0" xfId="1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187" fontId="8" fillId="0" borderId="1" xfId="1" applyNumberFormat="1" applyFont="1" applyBorder="1" applyAlignment="1">
      <alignment horizontal="center"/>
    </xf>
    <xf numFmtId="187" fontId="9" fillId="0" borderId="1" xfId="1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43" fontId="8" fillId="0" borderId="1" xfId="1" applyFont="1" applyBorder="1" applyAlignment="1">
      <alignment horizontal="center"/>
    </xf>
    <xf numFmtId="187" fontId="11" fillId="0" borderId="1" xfId="1" applyNumberFormat="1" applyFont="1" applyBorder="1" applyAlignment="1">
      <alignment horizontal="center"/>
    </xf>
    <xf numFmtId="187" fontId="8" fillId="0" borderId="0" xfId="1" applyNumberFormat="1" applyFont="1"/>
    <xf numFmtId="0" fontId="8" fillId="0" borderId="1" xfId="0" applyFont="1" applyBorder="1"/>
    <xf numFmtId="187" fontId="8" fillId="0" borderId="1" xfId="1" applyNumberFormat="1" applyFont="1" applyBorder="1"/>
    <xf numFmtId="0" fontId="7" fillId="0" borderId="1" xfId="0" applyFont="1" applyBorder="1" applyAlignment="1">
      <alignment horizontal="center"/>
    </xf>
    <xf numFmtId="187" fontId="8" fillId="0" borderId="1" xfId="0" applyNumberFormat="1" applyFont="1" applyBorder="1"/>
    <xf numFmtId="43" fontId="8" fillId="0" borderId="0" xfId="0" applyNumberFormat="1" applyFont="1"/>
    <xf numFmtId="0" fontId="7" fillId="0" borderId="0" xfId="0" applyFont="1" applyBorder="1" applyAlignment="1">
      <alignment horizontal="center" vertical="center"/>
    </xf>
    <xf numFmtId="187" fontId="8" fillId="0" borderId="0" xfId="1" applyNumberFormat="1" applyFont="1" applyBorder="1" applyAlignment="1">
      <alignment horizontal="center"/>
    </xf>
    <xf numFmtId="43" fontId="8" fillId="0" borderId="0" xfId="1" applyFont="1" applyBorder="1" applyAlignment="1">
      <alignment horizontal="center"/>
    </xf>
    <xf numFmtId="187" fontId="11" fillId="0" borderId="0" xfId="1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0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workbookViewId="0">
      <selection sqref="A1:H1"/>
    </sheetView>
  </sheetViews>
  <sheetFormatPr defaultRowHeight="24"/>
  <cols>
    <col min="1" max="1" width="12" style="25" customWidth="1"/>
    <col min="2" max="2" width="18.875" style="25" customWidth="1"/>
    <col min="3" max="3" width="13.875" style="25" customWidth="1"/>
    <col min="4" max="4" width="12.25" style="25" customWidth="1"/>
    <col min="5" max="5" width="12.5" style="25" customWidth="1"/>
    <col min="6" max="6" width="12.625" style="25" customWidth="1"/>
    <col min="7" max="7" width="11.875" style="25" customWidth="1"/>
    <col min="8" max="8" width="13.125" style="25" customWidth="1"/>
    <col min="9" max="16384" width="9" style="25"/>
  </cols>
  <sheetData>
    <row r="1" spans="1:8">
      <c r="A1" s="24" t="s">
        <v>43</v>
      </c>
      <c r="B1" s="24"/>
      <c r="C1" s="24"/>
      <c r="D1" s="24"/>
      <c r="E1" s="24"/>
      <c r="F1" s="24"/>
      <c r="G1" s="24"/>
      <c r="H1" s="24"/>
    </row>
    <row r="2" spans="1:8">
      <c r="A2" s="26" t="s">
        <v>13</v>
      </c>
      <c r="B2" s="26" t="s">
        <v>1</v>
      </c>
      <c r="C2" s="26" t="s">
        <v>5</v>
      </c>
      <c r="D2" s="27"/>
      <c r="E2" s="27"/>
      <c r="F2" s="27"/>
      <c r="G2" s="27"/>
      <c r="H2" s="27"/>
    </row>
    <row r="3" spans="1:8">
      <c r="A3" s="28">
        <v>11240</v>
      </c>
      <c r="B3" s="26">
        <v>12</v>
      </c>
      <c r="C3" s="29">
        <f>A3*B3</f>
        <v>134880</v>
      </c>
      <c r="D3" s="27"/>
      <c r="E3" s="27"/>
      <c r="F3" s="27"/>
      <c r="G3" s="27"/>
      <c r="H3" s="27"/>
    </row>
    <row r="4" spans="1:8">
      <c r="A4" s="44" t="s">
        <v>40</v>
      </c>
    </row>
    <row r="5" spans="1:8">
      <c r="A5" s="30" t="s">
        <v>28</v>
      </c>
      <c r="B5" s="26" t="s">
        <v>31</v>
      </c>
      <c r="C5" s="26" t="s">
        <v>0</v>
      </c>
      <c r="D5" s="26" t="s">
        <v>6</v>
      </c>
      <c r="E5" s="26" t="s">
        <v>1</v>
      </c>
      <c r="F5" s="26" t="s">
        <v>28</v>
      </c>
    </row>
    <row r="6" spans="1:8" ht="26.25">
      <c r="A6" s="30"/>
      <c r="B6" s="28">
        <f>SUM(A3)</f>
        <v>11240</v>
      </c>
      <c r="C6" s="31">
        <f>B6*4/100</f>
        <v>449.6</v>
      </c>
      <c r="D6" s="26">
        <v>410</v>
      </c>
      <c r="E6" s="26">
        <v>12</v>
      </c>
      <c r="F6" s="32">
        <f>D6*E6</f>
        <v>4920</v>
      </c>
    </row>
    <row r="8" spans="1:8">
      <c r="A8" s="30" t="s">
        <v>29</v>
      </c>
      <c r="B8" s="26" t="s">
        <v>32</v>
      </c>
      <c r="C8" s="26" t="s">
        <v>0</v>
      </c>
      <c r="D8" s="26" t="s">
        <v>6</v>
      </c>
      <c r="E8" s="26" t="s">
        <v>1</v>
      </c>
      <c r="F8" s="26" t="s">
        <v>29</v>
      </c>
    </row>
    <row r="9" spans="1:8" ht="26.25">
      <c r="A9" s="30"/>
      <c r="B9" s="28">
        <f>B6+D6</f>
        <v>11650</v>
      </c>
      <c r="C9" s="31">
        <f>B9*4/100</f>
        <v>466</v>
      </c>
      <c r="D9" s="26">
        <v>420</v>
      </c>
      <c r="E9" s="26">
        <v>12</v>
      </c>
      <c r="F9" s="32">
        <f>D9*E9</f>
        <v>5040</v>
      </c>
    </row>
    <row r="10" spans="1:8">
      <c r="B10" s="33"/>
      <c r="F10" s="33"/>
    </row>
    <row r="11" spans="1:8">
      <c r="A11" s="30" t="s">
        <v>30</v>
      </c>
      <c r="B11" s="26" t="s">
        <v>33</v>
      </c>
      <c r="C11" s="26" t="s">
        <v>0</v>
      </c>
      <c r="D11" s="26" t="s">
        <v>6</v>
      </c>
      <c r="E11" s="26" t="s">
        <v>1</v>
      </c>
      <c r="F11" s="26" t="s">
        <v>30</v>
      </c>
    </row>
    <row r="12" spans="1:8" ht="26.25">
      <c r="A12" s="30"/>
      <c r="B12" s="28">
        <f>B9+D9</f>
        <v>12070</v>
      </c>
      <c r="C12" s="31">
        <f>B12*4/100</f>
        <v>482.8</v>
      </c>
      <c r="D12" s="26">
        <v>440</v>
      </c>
      <c r="E12" s="26">
        <v>12</v>
      </c>
      <c r="F12" s="32">
        <f>D12*E12</f>
        <v>5280</v>
      </c>
    </row>
    <row r="13" spans="1:8" ht="26.25">
      <c r="A13" s="39"/>
      <c r="B13" s="40"/>
      <c r="C13" s="41"/>
      <c r="D13" s="43"/>
      <c r="E13" s="43"/>
      <c r="F13" s="42"/>
      <c r="G13" s="36" t="s">
        <v>9</v>
      </c>
      <c r="H13" s="36"/>
    </row>
    <row r="14" spans="1:8">
      <c r="D14" s="34" t="s">
        <v>34</v>
      </c>
      <c r="E14" s="35">
        <f>SUM(F6)</f>
        <v>4920</v>
      </c>
      <c r="G14" s="26" t="s">
        <v>37</v>
      </c>
      <c r="H14" s="35">
        <f>SUM(C3+F6)</f>
        <v>139800</v>
      </c>
    </row>
    <row r="15" spans="1:8">
      <c r="D15" s="34" t="s">
        <v>35</v>
      </c>
      <c r="E15" s="35">
        <f>SUM(F9)</f>
        <v>5040</v>
      </c>
      <c r="G15" s="26" t="s">
        <v>38</v>
      </c>
      <c r="H15" s="37">
        <f>SUM(H14+E15)</f>
        <v>144840</v>
      </c>
    </row>
    <row r="16" spans="1:8">
      <c r="D16" s="34" t="s">
        <v>36</v>
      </c>
      <c r="E16" s="35">
        <f>SUM(F12)</f>
        <v>5280</v>
      </c>
      <c r="G16" s="26" t="s">
        <v>39</v>
      </c>
      <c r="H16" s="37">
        <f>SUM(H15+F12)</f>
        <v>150120</v>
      </c>
    </row>
    <row r="23" spans="3:3">
      <c r="C23" s="38"/>
    </row>
  </sheetData>
  <mergeCells count="5">
    <mergeCell ref="A1:H1"/>
    <mergeCell ref="A5:A6"/>
    <mergeCell ref="A8:A9"/>
    <mergeCell ref="A11:A12"/>
    <mergeCell ref="G13:H1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F17" sqref="F17"/>
    </sheetView>
  </sheetViews>
  <sheetFormatPr defaultRowHeight="20.25"/>
  <cols>
    <col min="1" max="1" width="12" style="1" customWidth="1"/>
    <col min="2" max="2" width="18.875" style="1" customWidth="1"/>
    <col min="3" max="3" width="13.875" style="1" customWidth="1"/>
    <col min="4" max="4" width="12.25" style="1" customWidth="1"/>
    <col min="5" max="5" width="12.5" style="1" customWidth="1"/>
    <col min="6" max="6" width="12.625" style="1" customWidth="1"/>
    <col min="7" max="7" width="11.875" style="1" customWidth="1"/>
    <col min="8" max="8" width="13.125" style="1" customWidth="1"/>
    <col min="9" max="16384" width="9" style="1"/>
  </cols>
  <sheetData>
    <row r="1" spans="1:8">
      <c r="A1" s="21" t="s">
        <v>25</v>
      </c>
      <c r="B1" s="21"/>
      <c r="C1" s="21"/>
      <c r="D1" s="21"/>
      <c r="E1" s="21"/>
      <c r="F1" s="21"/>
      <c r="G1" s="21"/>
      <c r="H1" s="21"/>
    </row>
    <row r="2" spans="1:8">
      <c r="A2" s="3" t="s">
        <v>13</v>
      </c>
      <c r="B2" s="3" t="s">
        <v>1</v>
      </c>
      <c r="C2" s="3" t="s">
        <v>5</v>
      </c>
      <c r="D2" s="20"/>
      <c r="E2" s="20"/>
      <c r="F2" s="20"/>
      <c r="G2" s="20"/>
      <c r="H2" s="20"/>
    </row>
    <row r="3" spans="1:8">
      <c r="A3" s="4">
        <v>9690</v>
      </c>
      <c r="B3" s="3">
        <v>12</v>
      </c>
      <c r="C3" s="13">
        <f>A3*B3</f>
        <v>116280</v>
      </c>
      <c r="D3" s="20"/>
      <c r="E3" s="20"/>
      <c r="F3" s="20"/>
      <c r="G3" s="20"/>
      <c r="H3" s="20"/>
    </row>
    <row r="4" spans="1:8">
      <c r="A4" s="1" t="s">
        <v>4</v>
      </c>
    </row>
    <row r="5" spans="1:8">
      <c r="A5" s="22" t="s">
        <v>20</v>
      </c>
      <c r="B5" s="3" t="s">
        <v>3</v>
      </c>
      <c r="C5" s="3" t="s">
        <v>0</v>
      </c>
      <c r="D5" s="3" t="s">
        <v>6</v>
      </c>
      <c r="E5" s="3" t="s">
        <v>1</v>
      </c>
      <c r="F5" s="3" t="s">
        <v>20</v>
      </c>
    </row>
    <row r="6" spans="1:8" ht="22.5">
      <c r="A6" s="22"/>
      <c r="B6" s="4">
        <v>9690</v>
      </c>
      <c r="C6" s="5">
        <f>B6*4/100</f>
        <v>387.6</v>
      </c>
      <c r="D6" s="3">
        <v>390</v>
      </c>
      <c r="E6" s="3">
        <v>12</v>
      </c>
      <c r="F6" s="11">
        <f>D6*E6</f>
        <v>4680</v>
      </c>
    </row>
    <row r="8" spans="1:8">
      <c r="A8" s="22" t="s">
        <v>2</v>
      </c>
      <c r="B8" s="3" t="s">
        <v>3</v>
      </c>
      <c r="C8" s="3" t="s">
        <v>0</v>
      </c>
      <c r="D8" s="3" t="s">
        <v>6</v>
      </c>
      <c r="E8" s="3" t="s">
        <v>1</v>
      </c>
      <c r="F8" s="3" t="s">
        <v>2</v>
      </c>
    </row>
    <row r="9" spans="1:8" ht="22.5">
      <c r="A9" s="22"/>
      <c r="B9" s="4">
        <f>B6+D6</f>
        <v>10080</v>
      </c>
      <c r="C9" s="5">
        <f>B9*4/100</f>
        <v>403.2</v>
      </c>
      <c r="D9" s="3">
        <v>410</v>
      </c>
      <c r="E9" s="3">
        <v>12</v>
      </c>
      <c r="F9" s="11">
        <f>D9*E9</f>
        <v>4920</v>
      </c>
    </row>
    <row r="10" spans="1:8">
      <c r="B10" s="2"/>
      <c r="F10" s="2"/>
    </row>
    <row r="11" spans="1:8">
      <c r="D11" s="6" t="s">
        <v>7</v>
      </c>
      <c r="E11" s="7">
        <v>4560</v>
      </c>
    </row>
    <row r="12" spans="1:8">
      <c r="D12" s="6" t="s">
        <v>15</v>
      </c>
      <c r="E12" s="7">
        <f>F6</f>
        <v>4680</v>
      </c>
    </row>
    <row r="13" spans="1:8">
      <c r="D13" s="6" t="s">
        <v>8</v>
      </c>
      <c r="E13" s="7">
        <f>F9</f>
        <v>4920</v>
      </c>
    </row>
    <row r="15" spans="1:8">
      <c r="D15" s="23" t="s">
        <v>9</v>
      </c>
      <c r="E15" s="23"/>
    </row>
    <row r="16" spans="1:8">
      <c r="D16" s="3" t="s">
        <v>10</v>
      </c>
      <c r="E16" s="7">
        <v>117360</v>
      </c>
    </row>
    <row r="17" spans="3:5">
      <c r="D17" s="3" t="s">
        <v>11</v>
      </c>
      <c r="E17" s="8">
        <f>C3+F6</f>
        <v>120960</v>
      </c>
    </row>
    <row r="18" spans="3:5">
      <c r="D18" s="3" t="s">
        <v>12</v>
      </c>
      <c r="E18" s="8">
        <f>E17+F9</f>
        <v>125880</v>
      </c>
    </row>
    <row r="20" spans="3:5">
      <c r="C20" s="10"/>
    </row>
  </sheetData>
  <mergeCells count="4">
    <mergeCell ref="A1:H1"/>
    <mergeCell ref="A5:A6"/>
    <mergeCell ref="A8:A9"/>
    <mergeCell ref="D15:E1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D15" sqref="D15:E15"/>
    </sheetView>
  </sheetViews>
  <sheetFormatPr defaultRowHeight="20.25"/>
  <cols>
    <col min="1" max="1" width="12" style="1" customWidth="1"/>
    <col min="2" max="2" width="18.875" style="1" customWidth="1"/>
    <col min="3" max="3" width="13.875" style="1" customWidth="1"/>
    <col min="4" max="4" width="12.25" style="1" customWidth="1"/>
    <col min="5" max="5" width="12.5" style="1" customWidth="1"/>
    <col min="6" max="6" width="12.625" style="1" customWidth="1"/>
    <col min="7" max="7" width="11.875" style="1" customWidth="1"/>
    <col min="8" max="8" width="13.125" style="1" customWidth="1"/>
    <col min="9" max="16384" width="9" style="1"/>
  </cols>
  <sheetData>
    <row r="1" spans="1:8">
      <c r="A1" s="21" t="s">
        <v>14</v>
      </c>
      <c r="B1" s="21"/>
      <c r="C1" s="21"/>
      <c r="D1" s="21"/>
      <c r="E1" s="21"/>
      <c r="F1" s="21"/>
      <c r="G1" s="21"/>
      <c r="H1" s="21"/>
    </row>
    <row r="2" spans="1:8">
      <c r="A2" s="3" t="s">
        <v>13</v>
      </c>
      <c r="B2" s="3" t="s">
        <v>1</v>
      </c>
      <c r="C2" s="3" t="s">
        <v>5</v>
      </c>
      <c r="D2" s="20"/>
      <c r="E2" s="20"/>
      <c r="F2" s="20"/>
      <c r="G2" s="20"/>
      <c r="H2" s="20"/>
    </row>
    <row r="3" spans="1:8">
      <c r="A3" s="4">
        <v>10810</v>
      </c>
      <c r="B3" s="3">
        <v>12</v>
      </c>
      <c r="C3" s="13">
        <f>A3*B3</f>
        <v>129720</v>
      </c>
      <c r="D3" s="20"/>
      <c r="E3" s="20"/>
      <c r="F3" s="20"/>
      <c r="G3" s="20"/>
      <c r="H3" s="20"/>
    </row>
    <row r="4" spans="1:8">
      <c r="A4" s="1" t="s">
        <v>4</v>
      </c>
    </row>
    <row r="5" spans="1:8">
      <c r="A5" s="22" t="s">
        <v>20</v>
      </c>
      <c r="B5" s="3" t="s">
        <v>3</v>
      </c>
      <c r="C5" s="3" t="s">
        <v>0</v>
      </c>
      <c r="D5" s="3" t="s">
        <v>6</v>
      </c>
      <c r="E5" s="3" t="s">
        <v>1</v>
      </c>
      <c r="F5" s="3" t="s">
        <v>20</v>
      </c>
    </row>
    <row r="6" spans="1:8" ht="22.5">
      <c r="A6" s="22"/>
      <c r="B6" s="4">
        <v>10810</v>
      </c>
      <c r="C6" s="5">
        <f>B6*4/100</f>
        <v>432.4</v>
      </c>
      <c r="D6" s="3">
        <v>440</v>
      </c>
      <c r="E6" s="3">
        <v>12</v>
      </c>
      <c r="F6" s="11">
        <f>D6*E6</f>
        <v>5280</v>
      </c>
    </row>
    <row r="8" spans="1:8">
      <c r="A8" s="22" t="s">
        <v>2</v>
      </c>
      <c r="B8" s="3" t="s">
        <v>3</v>
      </c>
      <c r="C8" s="3" t="s">
        <v>0</v>
      </c>
      <c r="D8" s="3" t="s">
        <v>6</v>
      </c>
      <c r="E8" s="3" t="s">
        <v>1</v>
      </c>
      <c r="F8" s="3" t="s">
        <v>2</v>
      </c>
    </row>
    <row r="9" spans="1:8" ht="22.5">
      <c r="A9" s="22"/>
      <c r="B9" s="4">
        <f>B6+D6</f>
        <v>11250</v>
      </c>
      <c r="C9" s="5">
        <f>B9*4/100</f>
        <v>450</v>
      </c>
      <c r="D9" s="3">
        <v>450</v>
      </c>
      <c r="E9" s="3">
        <v>12</v>
      </c>
      <c r="F9" s="11">
        <f>D9*E9</f>
        <v>5400</v>
      </c>
    </row>
    <row r="10" spans="1:8">
      <c r="B10" s="2"/>
      <c r="F10" s="2"/>
    </row>
    <row r="11" spans="1:8">
      <c r="D11" s="6" t="s">
        <v>7</v>
      </c>
      <c r="E11" s="7">
        <v>4680</v>
      </c>
    </row>
    <row r="12" spans="1:8">
      <c r="D12" s="6" t="s">
        <v>15</v>
      </c>
      <c r="E12" s="7">
        <f>F6</f>
        <v>5280</v>
      </c>
    </row>
    <row r="13" spans="1:8">
      <c r="D13" s="6" t="s">
        <v>8</v>
      </c>
      <c r="E13" s="7">
        <f>F9</f>
        <v>5400</v>
      </c>
    </row>
    <row r="15" spans="1:8">
      <c r="D15" s="23" t="s">
        <v>9</v>
      </c>
      <c r="E15" s="23"/>
    </row>
    <row r="16" spans="1:8">
      <c r="D16" s="3" t="s">
        <v>10</v>
      </c>
      <c r="E16" s="7">
        <v>119280</v>
      </c>
    </row>
    <row r="17" spans="3:5">
      <c r="D17" s="3" t="s">
        <v>11</v>
      </c>
      <c r="E17" s="8">
        <f>C3+F6</f>
        <v>135000</v>
      </c>
    </row>
    <row r="18" spans="3:5">
      <c r="D18" s="3" t="s">
        <v>12</v>
      </c>
      <c r="E18" s="8">
        <f>E17+F9</f>
        <v>140400</v>
      </c>
    </row>
    <row r="20" spans="3:5">
      <c r="C20" s="10"/>
    </row>
  </sheetData>
  <mergeCells count="4">
    <mergeCell ref="A1:H1"/>
    <mergeCell ref="A5:A6"/>
    <mergeCell ref="A8:A9"/>
    <mergeCell ref="D15:E1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E17" sqref="E17"/>
    </sheetView>
  </sheetViews>
  <sheetFormatPr defaultRowHeight="20.25"/>
  <cols>
    <col min="1" max="1" width="12" style="1" customWidth="1"/>
    <col min="2" max="2" width="18.875" style="1" customWidth="1"/>
    <col min="3" max="3" width="13.875" style="1" customWidth="1"/>
    <col min="4" max="4" width="12.25" style="1" customWidth="1"/>
    <col min="5" max="5" width="12.5" style="1" customWidth="1"/>
    <col min="6" max="6" width="12.625" style="1" customWidth="1"/>
    <col min="7" max="7" width="11.875" style="1" customWidth="1"/>
    <col min="8" max="8" width="13.125" style="1" customWidth="1"/>
    <col min="9" max="16384" width="9" style="1"/>
  </cols>
  <sheetData>
    <row r="1" spans="1:8">
      <c r="A1" s="21" t="s">
        <v>14</v>
      </c>
      <c r="B1" s="21"/>
      <c r="C1" s="21"/>
      <c r="D1" s="21"/>
      <c r="E1" s="21"/>
      <c r="F1" s="21"/>
      <c r="G1" s="21"/>
      <c r="H1" s="21"/>
    </row>
    <row r="2" spans="1:8">
      <c r="A2" s="3" t="s">
        <v>13</v>
      </c>
      <c r="B2" s="3" t="s">
        <v>1</v>
      </c>
      <c r="C2" s="3" t="s">
        <v>5</v>
      </c>
      <c r="D2" s="20"/>
      <c r="E2" s="20"/>
      <c r="F2" s="20"/>
      <c r="G2" s="20"/>
      <c r="H2" s="20"/>
    </row>
    <row r="3" spans="1:8">
      <c r="A3" s="4">
        <v>10810</v>
      </c>
      <c r="B3" s="3">
        <v>12</v>
      </c>
      <c r="C3" s="13">
        <f>A3*B3</f>
        <v>129720</v>
      </c>
      <c r="D3" s="20"/>
      <c r="E3" s="20"/>
      <c r="F3" s="20"/>
      <c r="G3" s="20"/>
      <c r="H3" s="20"/>
    </row>
    <row r="4" spans="1:8">
      <c r="A4" s="1" t="s">
        <v>4</v>
      </c>
    </row>
    <row r="5" spans="1:8">
      <c r="A5" s="22" t="s">
        <v>20</v>
      </c>
      <c r="B5" s="3" t="s">
        <v>3</v>
      </c>
      <c r="C5" s="3" t="s">
        <v>0</v>
      </c>
      <c r="D5" s="3" t="s">
        <v>6</v>
      </c>
      <c r="E5" s="3" t="s">
        <v>1</v>
      </c>
      <c r="F5" s="3" t="s">
        <v>20</v>
      </c>
    </row>
    <row r="6" spans="1:8" ht="22.5">
      <c r="A6" s="22"/>
      <c r="B6" s="4">
        <v>10810</v>
      </c>
      <c r="C6" s="5">
        <f>B6*4/100</f>
        <v>432.4</v>
      </c>
      <c r="D6" s="3">
        <v>440</v>
      </c>
      <c r="E6" s="3">
        <v>12</v>
      </c>
      <c r="F6" s="11">
        <f>D6*E6</f>
        <v>5280</v>
      </c>
    </row>
    <row r="8" spans="1:8">
      <c r="A8" s="22" t="s">
        <v>2</v>
      </c>
      <c r="B8" s="3" t="s">
        <v>3</v>
      </c>
      <c r="C8" s="3" t="s">
        <v>0</v>
      </c>
      <c r="D8" s="3" t="s">
        <v>6</v>
      </c>
      <c r="E8" s="3" t="s">
        <v>1</v>
      </c>
      <c r="F8" s="3" t="s">
        <v>2</v>
      </c>
    </row>
    <row r="9" spans="1:8" ht="22.5">
      <c r="A9" s="22"/>
      <c r="B9" s="4">
        <f>B6+D6</f>
        <v>11250</v>
      </c>
      <c r="C9" s="5">
        <f>B9*4/100</f>
        <v>450</v>
      </c>
      <c r="D9" s="3">
        <v>450</v>
      </c>
      <c r="E9" s="3">
        <v>12</v>
      </c>
      <c r="F9" s="11">
        <f>D9*E9</f>
        <v>5400</v>
      </c>
    </row>
    <row r="10" spans="1:8">
      <c r="B10" s="2"/>
      <c r="F10" s="2"/>
    </row>
    <row r="11" spans="1:8">
      <c r="D11" s="6" t="s">
        <v>7</v>
      </c>
      <c r="E11" s="7">
        <v>4680</v>
      </c>
    </row>
    <row r="12" spans="1:8">
      <c r="D12" s="6" t="s">
        <v>15</v>
      </c>
      <c r="E12" s="7">
        <f>F6</f>
        <v>5280</v>
      </c>
    </row>
    <row r="13" spans="1:8">
      <c r="D13" s="6" t="s">
        <v>8</v>
      </c>
      <c r="E13" s="7">
        <f>F9</f>
        <v>5400</v>
      </c>
    </row>
    <row r="15" spans="1:8">
      <c r="D15" s="23" t="s">
        <v>9</v>
      </c>
      <c r="E15" s="23"/>
    </row>
    <row r="16" spans="1:8">
      <c r="D16" s="3" t="s">
        <v>10</v>
      </c>
      <c r="E16" s="7">
        <v>121440</v>
      </c>
    </row>
    <row r="17" spans="3:5">
      <c r="D17" s="3" t="s">
        <v>11</v>
      </c>
      <c r="E17" s="8">
        <f>C3+F6</f>
        <v>135000</v>
      </c>
    </row>
    <row r="18" spans="3:5">
      <c r="D18" s="3" t="s">
        <v>12</v>
      </c>
      <c r="E18" s="8">
        <f>E17+F9</f>
        <v>140400</v>
      </c>
    </row>
    <row r="20" spans="3:5">
      <c r="C20" s="10"/>
    </row>
  </sheetData>
  <mergeCells count="4">
    <mergeCell ref="A1:H1"/>
    <mergeCell ref="A5:A6"/>
    <mergeCell ref="A8:A9"/>
    <mergeCell ref="D15:E1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E13" sqref="E13"/>
    </sheetView>
  </sheetViews>
  <sheetFormatPr defaultRowHeight="20.25"/>
  <cols>
    <col min="1" max="1" width="12" style="1" customWidth="1"/>
    <col min="2" max="2" width="18.875" style="1" customWidth="1"/>
    <col min="3" max="3" width="13.875" style="1" customWidth="1"/>
    <col min="4" max="4" width="12.25" style="1" customWidth="1"/>
    <col min="5" max="5" width="12.5" style="1" customWidth="1"/>
    <col min="6" max="6" width="12.625" style="1" customWidth="1"/>
    <col min="7" max="7" width="11.875" style="1" customWidth="1"/>
    <col min="8" max="8" width="13.125" style="1" customWidth="1"/>
    <col min="9" max="16384" width="9" style="1"/>
  </cols>
  <sheetData>
    <row r="1" spans="1:8">
      <c r="A1" s="21" t="s">
        <v>17</v>
      </c>
      <c r="B1" s="21"/>
      <c r="C1" s="21"/>
      <c r="D1" s="21"/>
      <c r="E1" s="21"/>
      <c r="F1" s="21"/>
      <c r="G1" s="21"/>
      <c r="H1" s="21"/>
    </row>
    <row r="2" spans="1:8">
      <c r="A2" s="3" t="s">
        <v>13</v>
      </c>
      <c r="B2" s="3" t="s">
        <v>1</v>
      </c>
      <c r="C2" s="3" t="s">
        <v>5</v>
      </c>
      <c r="D2" s="18"/>
      <c r="E2" s="18"/>
      <c r="F2" s="18"/>
      <c r="G2" s="18"/>
      <c r="H2" s="18"/>
    </row>
    <row r="3" spans="1:8">
      <c r="A3" s="4">
        <v>9780</v>
      </c>
      <c r="B3" s="3">
        <v>12</v>
      </c>
      <c r="C3" s="13">
        <f>A3*B3</f>
        <v>117360</v>
      </c>
      <c r="D3" s="18"/>
      <c r="E3" s="18"/>
      <c r="F3" s="18"/>
      <c r="G3" s="18"/>
      <c r="H3" s="18"/>
    </row>
    <row r="4" spans="1:8">
      <c r="A4" s="1" t="s">
        <v>4</v>
      </c>
    </row>
    <row r="5" spans="1:8">
      <c r="A5" s="22" t="s">
        <v>20</v>
      </c>
      <c r="B5" s="3" t="s">
        <v>3</v>
      </c>
      <c r="C5" s="3" t="s">
        <v>0</v>
      </c>
      <c r="D5" s="3" t="s">
        <v>6</v>
      </c>
      <c r="E5" s="3" t="s">
        <v>1</v>
      </c>
      <c r="F5" s="3" t="s">
        <v>20</v>
      </c>
    </row>
    <row r="6" spans="1:8" ht="22.5">
      <c r="A6" s="22"/>
      <c r="B6" s="4">
        <f>A3</f>
        <v>9780</v>
      </c>
      <c r="C6" s="5">
        <f>B6*4/100</f>
        <v>391.2</v>
      </c>
      <c r="D6" s="3">
        <v>400</v>
      </c>
      <c r="E6" s="3">
        <v>12</v>
      </c>
      <c r="F6" s="11">
        <f>D6*E6</f>
        <v>4800</v>
      </c>
    </row>
    <row r="7" spans="1:8">
      <c r="B7" s="2"/>
      <c r="F7" s="2"/>
    </row>
    <row r="8" spans="1:8">
      <c r="A8" s="22" t="s">
        <v>2</v>
      </c>
      <c r="B8" s="3" t="s">
        <v>21</v>
      </c>
      <c r="C8" s="3" t="s">
        <v>0</v>
      </c>
      <c r="D8" s="3" t="s">
        <v>6</v>
      </c>
      <c r="E8" s="3" t="s">
        <v>1</v>
      </c>
      <c r="F8" s="3" t="s">
        <v>2</v>
      </c>
    </row>
    <row r="9" spans="1:8" ht="22.5">
      <c r="A9" s="22"/>
      <c r="B9" s="4">
        <f>B6+D6</f>
        <v>10180</v>
      </c>
      <c r="C9" s="5">
        <f>B9*4/100</f>
        <v>407.2</v>
      </c>
      <c r="D9" s="3">
        <v>410</v>
      </c>
      <c r="E9" s="3">
        <v>12</v>
      </c>
      <c r="F9" s="11">
        <f>D9*E9</f>
        <v>4920</v>
      </c>
    </row>
    <row r="10" spans="1:8" ht="22.5">
      <c r="A10" s="19"/>
      <c r="B10" s="15"/>
      <c r="C10" s="14"/>
      <c r="D10" s="15"/>
      <c r="E10" s="16"/>
      <c r="F10" s="14"/>
      <c r="G10" s="14"/>
      <c r="H10" s="17"/>
    </row>
    <row r="11" spans="1:8">
      <c r="D11" s="6" t="s">
        <v>7</v>
      </c>
      <c r="E11" s="4">
        <v>0</v>
      </c>
    </row>
    <row r="12" spans="1:8">
      <c r="D12" s="6" t="s">
        <v>15</v>
      </c>
      <c r="E12" s="7">
        <f>F6</f>
        <v>4800</v>
      </c>
    </row>
    <row r="13" spans="1:8">
      <c r="D13" s="6" t="s">
        <v>8</v>
      </c>
      <c r="E13" s="7">
        <f>F9</f>
        <v>4920</v>
      </c>
    </row>
    <row r="15" spans="1:8">
      <c r="D15" s="23" t="s">
        <v>9</v>
      </c>
      <c r="E15" s="23"/>
    </row>
    <row r="16" spans="1:8">
      <c r="D16" s="3" t="s">
        <v>10</v>
      </c>
      <c r="E16" s="7">
        <v>112800</v>
      </c>
    </row>
    <row r="17" spans="3:5">
      <c r="D17" s="3" t="s">
        <v>11</v>
      </c>
      <c r="E17" s="8">
        <f>C3+F6</f>
        <v>122160</v>
      </c>
    </row>
    <row r="18" spans="3:5">
      <c r="D18" s="3" t="s">
        <v>12</v>
      </c>
      <c r="E18" s="8">
        <f>E17+F9</f>
        <v>127080</v>
      </c>
    </row>
    <row r="20" spans="3:5">
      <c r="C20" s="10"/>
    </row>
  </sheetData>
  <mergeCells count="4">
    <mergeCell ref="A1:H1"/>
    <mergeCell ref="A5:A6"/>
    <mergeCell ref="D15:E15"/>
    <mergeCell ref="A8:A9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F6" sqref="F6"/>
    </sheetView>
  </sheetViews>
  <sheetFormatPr defaultRowHeight="20.25"/>
  <cols>
    <col min="1" max="1" width="12" style="1" customWidth="1"/>
    <col min="2" max="2" width="18.875" style="1" customWidth="1"/>
    <col min="3" max="3" width="13.875" style="1" customWidth="1"/>
    <col min="4" max="4" width="12.25" style="1" customWidth="1"/>
    <col min="5" max="5" width="12.5" style="1" customWidth="1"/>
    <col min="6" max="6" width="12.625" style="1" customWidth="1"/>
    <col min="7" max="7" width="11.875" style="1" customWidth="1"/>
    <col min="8" max="8" width="13.125" style="1" customWidth="1"/>
    <col min="9" max="16384" width="9" style="1"/>
  </cols>
  <sheetData>
    <row r="1" spans="1:8">
      <c r="A1" s="21" t="s">
        <v>16</v>
      </c>
      <c r="B1" s="21"/>
      <c r="C1" s="21"/>
      <c r="D1" s="21"/>
      <c r="E1" s="21"/>
      <c r="F1" s="21"/>
      <c r="G1" s="21"/>
      <c r="H1" s="21"/>
    </row>
    <row r="2" spans="1:8">
      <c r="A2" s="3" t="s">
        <v>13</v>
      </c>
      <c r="B2" s="3" t="s">
        <v>1</v>
      </c>
      <c r="C2" s="3" t="s">
        <v>5</v>
      </c>
      <c r="D2" s="9"/>
      <c r="E2" s="9"/>
      <c r="F2" s="9"/>
      <c r="G2" s="9"/>
      <c r="H2" s="9"/>
    </row>
    <row r="3" spans="1:8">
      <c r="A3" s="4">
        <v>9780</v>
      </c>
      <c r="B3" s="3">
        <v>12</v>
      </c>
      <c r="C3" s="13">
        <f>A3*B3</f>
        <v>117360</v>
      </c>
      <c r="D3" s="9"/>
      <c r="E3" s="9"/>
      <c r="F3" s="9"/>
      <c r="G3" s="9"/>
      <c r="H3" s="9"/>
    </row>
    <row r="4" spans="1:8">
      <c r="A4" s="1" t="s">
        <v>4</v>
      </c>
    </row>
    <row r="5" spans="1:8">
      <c r="A5" s="22" t="s">
        <v>20</v>
      </c>
      <c r="B5" s="3" t="s">
        <v>3</v>
      </c>
      <c r="C5" s="3" t="s">
        <v>0</v>
      </c>
      <c r="D5" s="3" t="s">
        <v>6</v>
      </c>
      <c r="E5" s="3" t="s">
        <v>1</v>
      </c>
      <c r="F5" s="3" t="s">
        <v>20</v>
      </c>
    </row>
    <row r="6" spans="1:8" ht="22.5">
      <c r="A6" s="22"/>
      <c r="B6" s="4">
        <v>9780</v>
      </c>
      <c r="C6" s="5">
        <f>B6*4/100</f>
        <v>391.2</v>
      </c>
      <c r="D6" s="3">
        <v>400</v>
      </c>
      <c r="E6" s="3">
        <v>12</v>
      </c>
      <c r="F6" s="11">
        <f>D6*E6</f>
        <v>4800</v>
      </c>
    </row>
    <row r="8" spans="1:8">
      <c r="A8" s="22" t="s">
        <v>2</v>
      </c>
      <c r="B8" s="3" t="s">
        <v>3</v>
      </c>
      <c r="C8" s="3" t="s">
        <v>0</v>
      </c>
      <c r="D8" s="3" t="s">
        <v>6</v>
      </c>
      <c r="E8" s="3" t="s">
        <v>1</v>
      </c>
      <c r="F8" s="3" t="s">
        <v>2</v>
      </c>
    </row>
    <row r="9" spans="1:8" ht="22.5">
      <c r="A9" s="22"/>
      <c r="B9" s="4">
        <f>B6+D6</f>
        <v>10180</v>
      </c>
      <c r="C9" s="5">
        <f>B9*4/100</f>
        <v>407.2</v>
      </c>
      <c r="D9" s="3">
        <v>410</v>
      </c>
      <c r="E9" s="3">
        <v>12</v>
      </c>
      <c r="F9" s="11">
        <f>D9*E9</f>
        <v>4920</v>
      </c>
    </row>
    <row r="10" spans="1:8" ht="22.5">
      <c r="A10" s="19"/>
      <c r="B10" s="15"/>
      <c r="C10" s="14"/>
      <c r="D10" s="15"/>
      <c r="E10" s="16"/>
      <c r="F10" s="14"/>
      <c r="G10" s="14"/>
      <c r="H10" s="17"/>
    </row>
    <row r="11" spans="1:8">
      <c r="D11" s="6" t="s">
        <v>7</v>
      </c>
      <c r="E11" s="4" t="s">
        <v>18</v>
      </c>
    </row>
    <row r="12" spans="1:8">
      <c r="D12" s="6" t="s">
        <v>15</v>
      </c>
      <c r="E12" s="7">
        <f>F6</f>
        <v>4800</v>
      </c>
    </row>
    <row r="13" spans="1:8">
      <c r="D13" s="6" t="s">
        <v>8</v>
      </c>
      <c r="E13" s="7">
        <f>F9</f>
        <v>4920</v>
      </c>
    </row>
    <row r="15" spans="1:8">
      <c r="D15" s="23" t="s">
        <v>9</v>
      </c>
      <c r="E15" s="23"/>
    </row>
    <row r="16" spans="1:8">
      <c r="D16" s="3" t="s">
        <v>10</v>
      </c>
      <c r="E16" s="7">
        <v>112800</v>
      </c>
    </row>
    <row r="17" spans="3:5">
      <c r="D17" s="3" t="s">
        <v>11</v>
      </c>
      <c r="E17" s="8">
        <f>C3+F6</f>
        <v>122160</v>
      </c>
    </row>
    <row r="18" spans="3:5">
      <c r="D18" s="3" t="s">
        <v>12</v>
      </c>
      <c r="E18" s="8">
        <f>E17+F9</f>
        <v>127080</v>
      </c>
    </row>
    <row r="20" spans="3:5">
      <c r="C20" s="10"/>
    </row>
  </sheetData>
  <mergeCells count="4">
    <mergeCell ref="A1:H1"/>
    <mergeCell ref="A8:A9"/>
    <mergeCell ref="D15:E15"/>
    <mergeCell ref="A5:A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A3" sqref="A3"/>
    </sheetView>
  </sheetViews>
  <sheetFormatPr defaultRowHeight="20.25"/>
  <cols>
    <col min="1" max="1" width="12" style="1" customWidth="1"/>
    <col min="2" max="2" width="18.875" style="1" customWidth="1"/>
    <col min="3" max="3" width="13.875" style="1" customWidth="1"/>
    <col min="4" max="4" width="12.25" style="1" customWidth="1"/>
    <col min="5" max="5" width="12.5" style="1" customWidth="1"/>
    <col min="6" max="6" width="12.625" style="1" customWidth="1"/>
    <col min="7" max="7" width="11.875" style="1" customWidth="1"/>
    <col min="8" max="8" width="13.125" style="1" customWidth="1"/>
    <col min="9" max="16384" width="9" style="1"/>
  </cols>
  <sheetData>
    <row r="1" spans="1:8">
      <c r="A1" s="21" t="s">
        <v>14</v>
      </c>
      <c r="B1" s="21"/>
      <c r="C1" s="21"/>
      <c r="D1" s="21"/>
      <c r="E1" s="21"/>
      <c r="F1" s="21"/>
      <c r="G1" s="21"/>
      <c r="H1" s="21"/>
    </row>
    <row r="2" spans="1:8">
      <c r="A2" s="3" t="s">
        <v>13</v>
      </c>
      <c r="B2" s="3" t="s">
        <v>1</v>
      </c>
      <c r="C2" s="3" t="s">
        <v>5</v>
      </c>
      <c r="D2" s="9"/>
      <c r="E2" s="9"/>
      <c r="F2" s="9"/>
      <c r="G2" s="9"/>
      <c r="H2" s="9"/>
    </row>
    <row r="3" spans="1:8">
      <c r="A3" s="4">
        <v>10500</v>
      </c>
      <c r="B3" s="3">
        <v>12</v>
      </c>
      <c r="C3" s="13">
        <f>A3*B3</f>
        <v>126000</v>
      </c>
      <c r="D3" s="9"/>
      <c r="E3" s="9"/>
      <c r="F3" s="9"/>
      <c r="G3" s="9"/>
      <c r="H3" s="9"/>
    </row>
    <row r="4" spans="1:8">
      <c r="A4" s="1" t="s">
        <v>4</v>
      </c>
    </row>
    <row r="5" spans="1:8">
      <c r="A5" s="22" t="s">
        <v>20</v>
      </c>
      <c r="B5" s="3" t="s">
        <v>3</v>
      </c>
      <c r="C5" s="3" t="s">
        <v>0</v>
      </c>
      <c r="D5" s="3" t="s">
        <v>6</v>
      </c>
      <c r="E5" s="3" t="s">
        <v>1</v>
      </c>
      <c r="F5" s="3" t="s">
        <v>20</v>
      </c>
    </row>
    <row r="6" spans="1:8" ht="22.5">
      <c r="A6" s="22"/>
      <c r="B6" s="4">
        <v>10500</v>
      </c>
      <c r="C6" s="5">
        <f>B6*4/100</f>
        <v>420</v>
      </c>
      <c r="D6" s="3">
        <v>420</v>
      </c>
      <c r="E6" s="3">
        <v>12</v>
      </c>
      <c r="F6" s="11">
        <f>D6*E6</f>
        <v>5040</v>
      </c>
    </row>
    <row r="8" spans="1:8">
      <c r="A8" s="22" t="s">
        <v>2</v>
      </c>
      <c r="B8" s="3" t="s">
        <v>3</v>
      </c>
      <c r="C8" s="3" t="s">
        <v>0</v>
      </c>
      <c r="D8" s="3" t="s">
        <v>6</v>
      </c>
      <c r="E8" s="3" t="s">
        <v>1</v>
      </c>
      <c r="F8" s="3" t="s">
        <v>2</v>
      </c>
    </row>
    <row r="9" spans="1:8" ht="22.5">
      <c r="A9" s="22"/>
      <c r="B9" s="4">
        <f>B6+D6</f>
        <v>10920</v>
      </c>
      <c r="C9" s="5">
        <f>B9*4/100</f>
        <v>436.8</v>
      </c>
      <c r="D9" s="3">
        <v>440</v>
      </c>
      <c r="E9" s="3">
        <v>12</v>
      </c>
      <c r="F9" s="11">
        <f>D9*E9</f>
        <v>5280</v>
      </c>
    </row>
    <row r="10" spans="1:8">
      <c r="B10" s="2"/>
      <c r="F10" s="2"/>
    </row>
    <row r="11" spans="1:8">
      <c r="D11" s="6" t="s">
        <v>7</v>
      </c>
      <c r="E11" s="7">
        <v>4680</v>
      </c>
    </row>
    <row r="12" spans="1:8">
      <c r="D12" s="6" t="s">
        <v>15</v>
      </c>
      <c r="E12" s="7">
        <f>F6</f>
        <v>5040</v>
      </c>
    </row>
    <row r="13" spans="1:8">
      <c r="D13" s="6" t="s">
        <v>8</v>
      </c>
      <c r="E13" s="7">
        <f>F9</f>
        <v>5280</v>
      </c>
    </row>
    <row r="15" spans="1:8">
      <c r="D15" s="23" t="s">
        <v>9</v>
      </c>
      <c r="E15" s="23"/>
    </row>
    <row r="16" spans="1:8">
      <c r="D16" s="3" t="s">
        <v>10</v>
      </c>
      <c r="E16" s="7">
        <v>119280</v>
      </c>
    </row>
    <row r="17" spans="3:5">
      <c r="D17" s="3" t="s">
        <v>11</v>
      </c>
      <c r="E17" s="8">
        <f>C3+F6</f>
        <v>131040</v>
      </c>
    </row>
    <row r="18" spans="3:5">
      <c r="D18" s="3" t="s">
        <v>12</v>
      </c>
      <c r="E18" s="8">
        <f>E17+F9</f>
        <v>136320</v>
      </c>
    </row>
    <row r="20" spans="3:5">
      <c r="C20" s="10"/>
    </row>
  </sheetData>
  <mergeCells count="4">
    <mergeCell ref="A1:H1"/>
    <mergeCell ref="A8:A9"/>
    <mergeCell ref="D15:E15"/>
    <mergeCell ref="A5:A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E18" sqref="E18"/>
    </sheetView>
  </sheetViews>
  <sheetFormatPr defaultRowHeight="20.25"/>
  <cols>
    <col min="1" max="1" width="12" style="1" customWidth="1"/>
    <col min="2" max="2" width="18.875" style="1" customWidth="1"/>
    <col min="3" max="3" width="13.875" style="1" customWidth="1"/>
    <col min="4" max="4" width="12.25" style="1" customWidth="1"/>
    <col min="5" max="5" width="12.5" style="1" customWidth="1"/>
    <col min="6" max="6" width="12.625" style="1" customWidth="1"/>
    <col min="7" max="7" width="11.875" style="1" customWidth="1"/>
    <col min="8" max="8" width="13.125" style="1" customWidth="1"/>
    <col min="9" max="16384" width="9" style="1"/>
  </cols>
  <sheetData>
    <row r="1" spans="1:8">
      <c r="A1" s="21" t="s">
        <v>19</v>
      </c>
      <c r="B1" s="21"/>
      <c r="C1" s="21"/>
      <c r="D1" s="21"/>
      <c r="E1" s="21"/>
      <c r="F1" s="21"/>
      <c r="G1" s="21"/>
      <c r="H1" s="21"/>
    </row>
    <row r="2" spans="1:8">
      <c r="A2" s="3" t="s">
        <v>13</v>
      </c>
      <c r="B2" s="3" t="s">
        <v>1</v>
      </c>
      <c r="C2" s="3" t="s">
        <v>5</v>
      </c>
      <c r="D2" s="12"/>
      <c r="E2" s="12"/>
      <c r="F2" s="12"/>
      <c r="G2" s="12"/>
      <c r="H2" s="12"/>
    </row>
    <row r="3" spans="1:8">
      <c r="A3" s="4">
        <v>11510</v>
      </c>
      <c r="B3" s="3">
        <v>12</v>
      </c>
      <c r="C3" s="13">
        <f>A3*B3</f>
        <v>138120</v>
      </c>
      <c r="D3" s="12"/>
      <c r="E3" s="12"/>
      <c r="F3" s="12"/>
      <c r="G3" s="12"/>
      <c r="H3" s="12"/>
    </row>
    <row r="4" spans="1:8">
      <c r="A4" s="1" t="s">
        <v>4</v>
      </c>
    </row>
    <row r="5" spans="1:8">
      <c r="A5" s="22" t="s">
        <v>20</v>
      </c>
      <c r="B5" s="3" t="s">
        <v>3</v>
      </c>
      <c r="C5" s="3" t="s">
        <v>0</v>
      </c>
      <c r="D5" s="3" t="s">
        <v>6</v>
      </c>
      <c r="E5" s="3" t="s">
        <v>1</v>
      </c>
      <c r="F5" s="3" t="s">
        <v>20</v>
      </c>
    </row>
    <row r="6" spans="1:8" ht="22.5">
      <c r="A6" s="22"/>
      <c r="B6" s="4">
        <v>11510</v>
      </c>
      <c r="C6" s="5">
        <f>B6*4/100</f>
        <v>460.4</v>
      </c>
      <c r="D6" s="3">
        <v>470</v>
      </c>
      <c r="E6" s="3">
        <v>12</v>
      </c>
      <c r="F6" s="11">
        <f>D6*E6</f>
        <v>5640</v>
      </c>
    </row>
    <row r="8" spans="1:8">
      <c r="A8" s="22" t="s">
        <v>2</v>
      </c>
      <c r="B8" s="3" t="s">
        <v>3</v>
      </c>
      <c r="C8" s="3" t="s">
        <v>0</v>
      </c>
      <c r="D8" s="3" t="s">
        <v>6</v>
      </c>
      <c r="E8" s="3" t="s">
        <v>1</v>
      </c>
      <c r="F8" s="3" t="s">
        <v>2</v>
      </c>
    </row>
    <row r="9" spans="1:8" ht="22.5">
      <c r="A9" s="22"/>
      <c r="B9" s="4">
        <f>B6+D6</f>
        <v>11980</v>
      </c>
      <c r="C9" s="5">
        <f>B9*4/100</f>
        <v>479.2</v>
      </c>
      <c r="D9" s="3">
        <v>480</v>
      </c>
      <c r="E9" s="3">
        <v>12</v>
      </c>
      <c r="F9" s="11">
        <f>D9*E9</f>
        <v>5760</v>
      </c>
    </row>
    <row r="10" spans="1:8">
      <c r="B10" s="2"/>
      <c r="F10" s="2"/>
    </row>
    <row r="11" spans="1:8">
      <c r="D11" s="6" t="s">
        <v>7</v>
      </c>
      <c r="E11" s="7">
        <v>112800</v>
      </c>
    </row>
    <row r="12" spans="1:8">
      <c r="D12" s="6" t="s">
        <v>15</v>
      </c>
      <c r="E12" s="7">
        <f>F6</f>
        <v>5640</v>
      </c>
    </row>
    <row r="13" spans="1:8">
      <c r="D13" s="6" t="s">
        <v>8</v>
      </c>
      <c r="E13" s="7">
        <f>F9</f>
        <v>5760</v>
      </c>
    </row>
    <row r="15" spans="1:8">
      <c r="D15" s="23" t="s">
        <v>9</v>
      </c>
      <c r="E15" s="23"/>
    </row>
    <row r="16" spans="1:8">
      <c r="D16" s="3" t="s">
        <v>10</v>
      </c>
      <c r="E16" s="7">
        <v>112800</v>
      </c>
    </row>
    <row r="17" spans="3:5">
      <c r="D17" s="3" t="s">
        <v>11</v>
      </c>
      <c r="E17" s="8">
        <f>C3+E12</f>
        <v>143760</v>
      </c>
    </row>
    <row r="18" spans="3:5">
      <c r="D18" s="3" t="s">
        <v>12</v>
      </c>
      <c r="E18" s="8">
        <f>E17+E13</f>
        <v>149520</v>
      </c>
    </row>
    <row r="20" spans="3:5">
      <c r="C20" s="10"/>
    </row>
  </sheetData>
  <mergeCells count="4">
    <mergeCell ref="A1:H1"/>
    <mergeCell ref="A8:A9"/>
    <mergeCell ref="D15:E15"/>
    <mergeCell ref="A5:A6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>
      <selection sqref="A1:H1"/>
    </sheetView>
  </sheetViews>
  <sheetFormatPr defaultRowHeight="24"/>
  <cols>
    <col min="1" max="1" width="12" style="25" customWidth="1"/>
    <col min="2" max="2" width="18.875" style="25" customWidth="1"/>
    <col min="3" max="3" width="13.875" style="25" customWidth="1"/>
    <col min="4" max="4" width="12.25" style="25" customWidth="1"/>
    <col min="5" max="5" width="12.5" style="25" customWidth="1"/>
    <col min="6" max="6" width="12.625" style="25" customWidth="1"/>
    <col min="7" max="7" width="11.875" style="25" customWidth="1"/>
    <col min="8" max="8" width="13.125" style="25" customWidth="1"/>
    <col min="9" max="16384" width="9" style="25"/>
  </cols>
  <sheetData>
    <row r="1" spans="1:8">
      <c r="A1" s="24" t="s">
        <v>22</v>
      </c>
      <c r="B1" s="24"/>
      <c r="C1" s="24"/>
      <c r="D1" s="24"/>
      <c r="E1" s="24"/>
      <c r="F1" s="24"/>
      <c r="G1" s="24"/>
      <c r="H1" s="24"/>
    </row>
    <row r="2" spans="1:8">
      <c r="A2" s="26" t="s">
        <v>13</v>
      </c>
      <c r="B2" s="26" t="s">
        <v>1</v>
      </c>
      <c r="C2" s="26" t="s">
        <v>5</v>
      </c>
      <c r="D2" s="27"/>
      <c r="E2" s="27"/>
      <c r="F2" s="27"/>
      <c r="G2" s="27"/>
      <c r="H2" s="27"/>
    </row>
    <row r="3" spans="1:8">
      <c r="A3" s="28">
        <v>14590</v>
      </c>
      <c r="B3" s="26">
        <v>12</v>
      </c>
      <c r="C3" s="29">
        <f>A3*B3</f>
        <v>175080</v>
      </c>
      <c r="D3" s="27"/>
      <c r="E3" s="27"/>
      <c r="F3" s="27"/>
      <c r="G3" s="27"/>
      <c r="H3" s="27"/>
    </row>
    <row r="4" spans="1:8">
      <c r="A4" s="25" t="s">
        <v>27</v>
      </c>
    </row>
    <row r="5" spans="1:8">
      <c r="A5" s="30" t="s">
        <v>28</v>
      </c>
      <c r="B5" s="26" t="s">
        <v>31</v>
      </c>
      <c r="C5" s="26" t="s">
        <v>0</v>
      </c>
      <c r="D5" s="26" t="s">
        <v>6</v>
      </c>
      <c r="E5" s="26" t="s">
        <v>1</v>
      </c>
      <c r="F5" s="26" t="s">
        <v>28</v>
      </c>
    </row>
    <row r="6" spans="1:8" ht="26.25">
      <c r="A6" s="30"/>
      <c r="B6" s="28">
        <f>SUM(A3)</f>
        <v>14590</v>
      </c>
      <c r="C6" s="31">
        <f>B6*4/100</f>
        <v>583.6</v>
      </c>
      <c r="D6" s="26">
        <v>410</v>
      </c>
      <c r="E6" s="26">
        <v>12</v>
      </c>
      <c r="F6" s="32">
        <f>D6*E6</f>
        <v>4920</v>
      </c>
    </row>
    <row r="8" spans="1:8">
      <c r="A8" s="30" t="s">
        <v>29</v>
      </c>
      <c r="B8" s="26" t="s">
        <v>32</v>
      </c>
      <c r="C8" s="26" t="s">
        <v>0</v>
      </c>
      <c r="D8" s="26" t="s">
        <v>6</v>
      </c>
      <c r="E8" s="26" t="s">
        <v>1</v>
      </c>
      <c r="F8" s="26" t="s">
        <v>29</v>
      </c>
    </row>
    <row r="9" spans="1:8" ht="26.25">
      <c r="A9" s="30"/>
      <c r="B9" s="28">
        <f>B6+D6</f>
        <v>15000</v>
      </c>
      <c r="C9" s="31">
        <f>B9*4/100</f>
        <v>600</v>
      </c>
      <c r="D9" s="26">
        <v>420</v>
      </c>
      <c r="E9" s="26">
        <v>12</v>
      </c>
      <c r="F9" s="32">
        <f>D9*E9</f>
        <v>5040</v>
      </c>
    </row>
    <row r="10" spans="1:8">
      <c r="B10" s="33"/>
      <c r="F10" s="33"/>
    </row>
    <row r="11" spans="1:8">
      <c r="A11" s="30" t="s">
        <v>30</v>
      </c>
      <c r="B11" s="26" t="s">
        <v>33</v>
      </c>
      <c r="C11" s="26" t="s">
        <v>0</v>
      </c>
      <c r="D11" s="26" t="s">
        <v>6</v>
      </c>
      <c r="E11" s="26" t="s">
        <v>1</v>
      </c>
      <c r="F11" s="26" t="s">
        <v>30</v>
      </c>
    </row>
    <row r="12" spans="1:8" ht="26.25">
      <c r="A12" s="30"/>
      <c r="B12" s="28">
        <f>B9+D9</f>
        <v>15420</v>
      </c>
      <c r="C12" s="31">
        <f>B12*4/100</f>
        <v>616.79999999999995</v>
      </c>
      <c r="D12" s="26">
        <v>440</v>
      </c>
      <c r="E12" s="26">
        <v>12</v>
      </c>
      <c r="F12" s="32">
        <f>D12*E12</f>
        <v>5280</v>
      </c>
    </row>
    <row r="13" spans="1:8" ht="26.25">
      <c r="A13" s="39"/>
      <c r="B13" s="40"/>
      <c r="C13" s="41"/>
      <c r="D13" s="43"/>
      <c r="E13" s="43"/>
      <c r="F13" s="42"/>
      <c r="G13" s="36" t="s">
        <v>9</v>
      </c>
      <c r="H13" s="36"/>
    </row>
    <row r="14" spans="1:8">
      <c r="D14" s="34" t="s">
        <v>34</v>
      </c>
      <c r="E14" s="35">
        <f>SUM(F6)</f>
        <v>4920</v>
      </c>
      <c r="G14" s="26" t="s">
        <v>37</v>
      </c>
      <c r="H14" s="35">
        <f>SUM(C3+F6)</f>
        <v>180000</v>
      </c>
    </row>
    <row r="15" spans="1:8">
      <c r="D15" s="34" t="s">
        <v>35</v>
      </c>
      <c r="E15" s="35">
        <f>SUM(F9)</f>
        <v>5040</v>
      </c>
      <c r="G15" s="26" t="s">
        <v>38</v>
      </c>
      <c r="H15" s="37">
        <f>SUM(H14+E15)</f>
        <v>185040</v>
      </c>
    </row>
    <row r="16" spans="1:8">
      <c r="D16" s="34" t="s">
        <v>36</v>
      </c>
      <c r="E16" s="35">
        <f>SUM(F12)</f>
        <v>5280</v>
      </c>
      <c r="G16" s="26" t="s">
        <v>39</v>
      </c>
      <c r="H16" s="37">
        <f>SUM(H15+F12)</f>
        <v>190320</v>
      </c>
    </row>
    <row r="23" spans="3:3">
      <c r="C23" s="38"/>
    </row>
  </sheetData>
  <mergeCells count="5">
    <mergeCell ref="A1:H1"/>
    <mergeCell ref="A5:A6"/>
    <mergeCell ref="A8:A9"/>
    <mergeCell ref="A11:A12"/>
    <mergeCell ref="G13:H1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>
      <selection activeCell="D10" sqref="D10"/>
    </sheetView>
  </sheetViews>
  <sheetFormatPr defaultRowHeight="24"/>
  <cols>
    <col min="1" max="1" width="12" style="25" customWidth="1"/>
    <col min="2" max="2" width="18.875" style="25" customWidth="1"/>
    <col min="3" max="3" width="13.875" style="25" customWidth="1"/>
    <col min="4" max="4" width="12.25" style="25" customWidth="1"/>
    <col min="5" max="5" width="12.5" style="25" customWidth="1"/>
    <col min="6" max="6" width="12.625" style="25" customWidth="1"/>
    <col min="7" max="7" width="11.875" style="25" customWidth="1"/>
    <col min="8" max="8" width="13.125" style="25" customWidth="1"/>
    <col min="9" max="16384" width="9" style="25"/>
  </cols>
  <sheetData>
    <row r="1" spans="1:8">
      <c r="A1" s="24" t="s">
        <v>42</v>
      </c>
      <c r="B1" s="24"/>
      <c r="C1" s="24"/>
      <c r="D1" s="24"/>
      <c r="E1" s="24"/>
      <c r="F1" s="24"/>
      <c r="G1" s="24"/>
      <c r="H1" s="24"/>
    </row>
    <row r="2" spans="1:8">
      <c r="A2" s="26" t="s">
        <v>13</v>
      </c>
      <c r="B2" s="26" t="s">
        <v>1</v>
      </c>
      <c r="C2" s="26" t="s">
        <v>5</v>
      </c>
      <c r="D2" s="27"/>
      <c r="E2" s="27"/>
      <c r="F2" s="27"/>
      <c r="G2" s="27"/>
      <c r="H2" s="27"/>
    </row>
    <row r="3" spans="1:8">
      <c r="A3" s="28">
        <v>14190</v>
      </c>
      <c r="B3" s="26">
        <v>12</v>
      </c>
      <c r="C3" s="29">
        <f>A3*B3</f>
        <v>170280</v>
      </c>
      <c r="D3" s="27"/>
      <c r="E3" s="27"/>
      <c r="F3" s="27"/>
      <c r="G3" s="27"/>
      <c r="H3" s="27"/>
    </row>
    <row r="4" spans="1:8">
      <c r="A4" s="25" t="s">
        <v>27</v>
      </c>
    </row>
    <row r="5" spans="1:8">
      <c r="A5" s="30" t="s">
        <v>28</v>
      </c>
      <c r="B5" s="26" t="s">
        <v>31</v>
      </c>
      <c r="C5" s="26" t="s">
        <v>0</v>
      </c>
      <c r="D5" s="26" t="s">
        <v>6</v>
      </c>
      <c r="E5" s="26" t="s">
        <v>1</v>
      </c>
      <c r="F5" s="26" t="s">
        <v>28</v>
      </c>
    </row>
    <row r="6" spans="1:8" ht="26.25">
      <c r="A6" s="30"/>
      <c r="B6" s="28">
        <f>SUM(A3)</f>
        <v>14190</v>
      </c>
      <c r="C6" s="31">
        <f>B6*4/100</f>
        <v>567.6</v>
      </c>
      <c r="D6" s="26">
        <v>410</v>
      </c>
      <c r="E6" s="26">
        <v>12</v>
      </c>
      <c r="F6" s="32">
        <f>D6*E6</f>
        <v>4920</v>
      </c>
    </row>
    <row r="8" spans="1:8">
      <c r="A8" s="30" t="s">
        <v>29</v>
      </c>
      <c r="B8" s="26" t="s">
        <v>32</v>
      </c>
      <c r="C8" s="26" t="s">
        <v>0</v>
      </c>
      <c r="D8" s="26" t="s">
        <v>6</v>
      </c>
      <c r="E8" s="26" t="s">
        <v>1</v>
      </c>
      <c r="F8" s="26" t="s">
        <v>29</v>
      </c>
    </row>
    <row r="9" spans="1:8" ht="26.25">
      <c r="A9" s="30"/>
      <c r="B9" s="28">
        <f>B6+D6</f>
        <v>14600</v>
      </c>
      <c r="C9" s="31">
        <f>B9*4/100</f>
        <v>584</v>
      </c>
      <c r="D9" s="26">
        <v>420</v>
      </c>
      <c r="E9" s="26">
        <v>12</v>
      </c>
      <c r="F9" s="32">
        <f>D9*E9</f>
        <v>5040</v>
      </c>
    </row>
    <row r="10" spans="1:8">
      <c r="B10" s="33"/>
      <c r="F10" s="33"/>
    </row>
    <row r="11" spans="1:8">
      <c r="A11" s="30" t="s">
        <v>30</v>
      </c>
      <c r="B11" s="26" t="s">
        <v>33</v>
      </c>
      <c r="C11" s="26" t="s">
        <v>0</v>
      </c>
      <c r="D11" s="26" t="s">
        <v>6</v>
      </c>
      <c r="E11" s="26" t="s">
        <v>1</v>
      </c>
      <c r="F11" s="26" t="s">
        <v>30</v>
      </c>
    </row>
    <row r="12" spans="1:8" ht="26.25">
      <c r="A12" s="30"/>
      <c r="B12" s="28">
        <f>B9+D9</f>
        <v>15020</v>
      </c>
      <c r="C12" s="31">
        <f>B12*4/100</f>
        <v>600.79999999999995</v>
      </c>
      <c r="D12" s="26">
        <v>440</v>
      </c>
      <c r="E12" s="26">
        <v>12</v>
      </c>
      <c r="F12" s="32">
        <f>D12*E12</f>
        <v>5280</v>
      </c>
    </row>
    <row r="13" spans="1:8" ht="26.25">
      <c r="A13" s="39"/>
      <c r="B13" s="40"/>
      <c r="C13" s="41"/>
      <c r="D13" s="43"/>
      <c r="E13" s="43"/>
      <c r="F13" s="42"/>
      <c r="G13" s="36" t="s">
        <v>9</v>
      </c>
      <c r="H13" s="36"/>
    </row>
    <row r="14" spans="1:8">
      <c r="D14" s="34" t="s">
        <v>34</v>
      </c>
      <c r="E14" s="35">
        <f>SUM(F6)</f>
        <v>4920</v>
      </c>
      <c r="G14" s="26" t="s">
        <v>37</v>
      </c>
      <c r="H14" s="35">
        <f>SUM(C3+F6)</f>
        <v>175200</v>
      </c>
    </row>
    <row r="15" spans="1:8">
      <c r="D15" s="34" t="s">
        <v>35</v>
      </c>
      <c r="E15" s="35">
        <f>SUM(F9)</f>
        <v>5040</v>
      </c>
      <c r="G15" s="26" t="s">
        <v>38</v>
      </c>
      <c r="H15" s="37">
        <f>SUM(H14+E15)</f>
        <v>180240</v>
      </c>
    </row>
    <row r="16" spans="1:8">
      <c r="D16" s="34" t="s">
        <v>36</v>
      </c>
      <c r="E16" s="35">
        <f>SUM(F12)</f>
        <v>5280</v>
      </c>
      <c r="G16" s="26" t="s">
        <v>39</v>
      </c>
      <c r="H16" s="37">
        <f>SUM(H15+F12)</f>
        <v>185520</v>
      </c>
    </row>
    <row r="23" spans="3:3">
      <c r="C23" s="38"/>
    </row>
  </sheetData>
  <mergeCells count="5">
    <mergeCell ref="A1:H1"/>
    <mergeCell ref="A5:A6"/>
    <mergeCell ref="A8:A9"/>
    <mergeCell ref="A11:A12"/>
    <mergeCell ref="G13:H1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>
      <selection activeCell="A2" sqref="A2"/>
    </sheetView>
  </sheetViews>
  <sheetFormatPr defaultRowHeight="24"/>
  <cols>
    <col min="1" max="1" width="12" style="25" customWidth="1"/>
    <col min="2" max="2" width="18.875" style="25" customWidth="1"/>
    <col min="3" max="3" width="13.875" style="25" customWidth="1"/>
    <col min="4" max="4" width="12.25" style="25" customWidth="1"/>
    <col min="5" max="5" width="12.5" style="25" customWidth="1"/>
    <col min="6" max="6" width="12.625" style="25" customWidth="1"/>
    <col min="7" max="7" width="11.875" style="25" customWidth="1"/>
    <col min="8" max="8" width="13.125" style="25" customWidth="1"/>
    <col min="9" max="16384" width="9" style="25"/>
  </cols>
  <sheetData>
    <row r="1" spans="1:8">
      <c r="A1" s="24" t="s">
        <v>41</v>
      </c>
      <c r="B1" s="24"/>
      <c r="C1" s="24"/>
      <c r="D1" s="24"/>
      <c r="E1" s="24"/>
      <c r="F1" s="24"/>
      <c r="G1" s="24"/>
      <c r="H1" s="24"/>
    </row>
    <row r="2" spans="1:8">
      <c r="A2" s="26" t="s">
        <v>13</v>
      </c>
      <c r="B2" s="26" t="s">
        <v>1</v>
      </c>
      <c r="C2" s="26" t="s">
        <v>5</v>
      </c>
      <c r="D2" s="27"/>
      <c r="E2" s="27"/>
      <c r="F2" s="27"/>
      <c r="G2" s="27"/>
      <c r="H2" s="27"/>
    </row>
    <row r="3" spans="1:8">
      <c r="A3" s="28">
        <v>10030</v>
      </c>
      <c r="B3" s="26">
        <v>12</v>
      </c>
      <c r="C3" s="29">
        <f>A3*B3</f>
        <v>120360</v>
      </c>
      <c r="D3" s="27"/>
      <c r="E3" s="27"/>
      <c r="F3" s="27"/>
      <c r="G3" s="27"/>
      <c r="H3" s="27"/>
    </row>
    <row r="4" spans="1:8">
      <c r="A4" s="25" t="s">
        <v>27</v>
      </c>
    </row>
    <row r="5" spans="1:8">
      <c r="A5" s="30" t="s">
        <v>28</v>
      </c>
      <c r="B5" s="26" t="s">
        <v>31</v>
      </c>
      <c r="C5" s="26" t="s">
        <v>0</v>
      </c>
      <c r="D5" s="26" t="s">
        <v>6</v>
      </c>
      <c r="E5" s="26" t="s">
        <v>1</v>
      </c>
      <c r="F5" s="26" t="s">
        <v>28</v>
      </c>
    </row>
    <row r="6" spans="1:8" ht="26.25">
      <c r="A6" s="30"/>
      <c r="B6" s="28">
        <f>SUM(A3)</f>
        <v>10030</v>
      </c>
      <c r="C6" s="31">
        <f>B6*4/100</f>
        <v>401.2</v>
      </c>
      <c r="D6" s="26">
        <v>410</v>
      </c>
      <c r="E6" s="26">
        <v>12</v>
      </c>
      <c r="F6" s="32">
        <f>D6*E6</f>
        <v>4920</v>
      </c>
    </row>
    <row r="8" spans="1:8">
      <c r="A8" s="30" t="s">
        <v>29</v>
      </c>
      <c r="B8" s="26" t="s">
        <v>32</v>
      </c>
      <c r="C8" s="26" t="s">
        <v>0</v>
      </c>
      <c r="D8" s="26" t="s">
        <v>6</v>
      </c>
      <c r="E8" s="26" t="s">
        <v>1</v>
      </c>
      <c r="F8" s="26" t="s">
        <v>29</v>
      </c>
    </row>
    <row r="9" spans="1:8" ht="26.25">
      <c r="A9" s="30"/>
      <c r="B9" s="28">
        <f>B6+D6</f>
        <v>10440</v>
      </c>
      <c r="C9" s="31">
        <f>B9*4/100</f>
        <v>417.6</v>
      </c>
      <c r="D9" s="26">
        <v>420</v>
      </c>
      <c r="E9" s="26">
        <v>12</v>
      </c>
      <c r="F9" s="32">
        <f>D9*E9</f>
        <v>5040</v>
      </c>
    </row>
    <row r="10" spans="1:8">
      <c r="B10" s="33"/>
      <c r="F10" s="33"/>
    </row>
    <row r="11" spans="1:8">
      <c r="A11" s="30" t="s">
        <v>30</v>
      </c>
      <c r="B11" s="26" t="s">
        <v>33</v>
      </c>
      <c r="C11" s="26" t="s">
        <v>0</v>
      </c>
      <c r="D11" s="26" t="s">
        <v>6</v>
      </c>
      <c r="E11" s="26" t="s">
        <v>1</v>
      </c>
      <c r="F11" s="26" t="s">
        <v>30</v>
      </c>
    </row>
    <row r="12" spans="1:8" ht="26.25">
      <c r="A12" s="30"/>
      <c r="B12" s="28">
        <f>B9+D9</f>
        <v>10860</v>
      </c>
      <c r="C12" s="31">
        <f>B12*4/100</f>
        <v>434.4</v>
      </c>
      <c r="D12" s="26">
        <v>440</v>
      </c>
      <c r="E12" s="26">
        <v>12</v>
      </c>
      <c r="F12" s="32">
        <f>D12*E12</f>
        <v>5280</v>
      </c>
    </row>
    <row r="13" spans="1:8" ht="26.25">
      <c r="A13" s="39"/>
      <c r="B13" s="40"/>
      <c r="C13" s="41"/>
      <c r="D13" s="43"/>
      <c r="E13" s="43"/>
      <c r="F13" s="42"/>
      <c r="G13" s="36" t="s">
        <v>9</v>
      </c>
      <c r="H13" s="36"/>
    </row>
    <row r="14" spans="1:8">
      <c r="D14" s="34" t="s">
        <v>34</v>
      </c>
      <c r="E14" s="35">
        <f>SUM(F6)</f>
        <v>4920</v>
      </c>
      <c r="G14" s="26" t="s">
        <v>37</v>
      </c>
      <c r="H14" s="35">
        <f>SUM(C3+F6)</f>
        <v>125280</v>
      </c>
    </row>
    <row r="15" spans="1:8">
      <c r="D15" s="34" t="s">
        <v>35</v>
      </c>
      <c r="E15" s="35">
        <f>SUM(F9)</f>
        <v>5040</v>
      </c>
      <c r="G15" s="26" t="s">
        <v>38</v>
      </c>
      <c r="H15" s="37">
        <f>SUM(H14+E15)</f>
        <v>130320</v>
      </c>
    </row>
    <row r="16" spans="1:8">
      <c r="D16" s="34" t="s">
        <v>36</v>
      </c>
      <c r="E16" s="35">
        <f>SUM(F12)</f>
        <v>5280</v>
      </c>
      <c r="G16" s="26" t="s">
        <v>39</v>
      </c>
      <c r="H16" s="37">
        <f>SUM(H15+F12)</f>
        <v>135600</v>
      </c>
    </row>
    <row r="23" spans="3:3">
      <c r="C23" s="38"/>
    </row>
  </sheetData>
  <mergeCells count="5">
    <mergeCell ref="A1:H1"/>
    <mergeCell ref="A5:A6"/>
    <mergeCell ref="A8:A9"/>
    <mergeCell ref="A11:A12"/>
    <mergeCell ref="G13:H1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opLeftCell="A7" workbookViewId="0">
      <selection activeCell="D13" sqref="D13"/>
    </sheetView>
  </sheetViews>
  <sheetFormatPr defaultRowHeight="24"/>
  <cols>
    <col min="1" max="1" width="12" style="25" customWidth="1"/>
    <col min="2" max="2" width="18.875" style="25" customWidth="1"/>
    <col min="3" max="3" width="13.875" style="25" customWidth="1"/>
    <col min="4" max="4" width="12.25" style="25" customWidth="1"/>
    <col min="5" max="5" width="12.5" style="25" customWidth="1"/>
    <col min="6" max="6" width="12.625" style="25" customWidth="1"/>
    <col min="7" max="7" width="11.875" style="25" customWidth="1"/>
    <col min="8" max="8" width="13.125" style="25" customWidth="1"/>
    <col min="9" max="16384" width="9" style="25"/>
  </cols>
  <sheetData>
    <row r="1" spans="1:8">
      <c r="A1" s="24" t="s">
        <v>14</v>
      </c>
      <c r="B1" s="24"/>
      <c r="C1" s="24"/>
      <c r="D1" s="24"/>
      <c r="E1" s="24"/>
      <c r="F1" s="24"/>
      <c r="G1" s="24"/>
      <c r="H1" s="24"/>
    </row>
    <row r="2" spans="1:8">
      <c r="A2" s="26" t="s">
        <v>13</v>
      </c>
      <c r="B2" s="26" t="s">
        <v>1</v>
      </c>
      <c r="C2" s="26" t="s">
        <v>5</v>
      </c>
      <c r="D2" s="27"/>
      <c r="E2" s="27"/>
      <c r="F2" s="27"/>
      <c r="G2" s="27"/>
      <c r="H2" s="27"/>
    </row>
    <row r="3" spans="1:8">
      <c r="A3" s="28">
        <v>12810</v>
      </c>
      <c r="B3" s="26">
        <v>12</v>
      </c>
      <c r="C3" s="29">
        <f>A3*B3</f>
        <v>153720</v>
      </c>
      <c r="D3" s="27"/>
      <c r="E3" s="27"/>
      <c r="F3" s="27"/>
      <c r="G3" s="27"/>
      <c r="H3" s="27"/>
    </row>
    <row r="4" spans="1:8">
      <c r="A4" s="25" t="s">
        <v>27</v>
      </c>
    </row>
    <row r="5" spans="1:8">
      <c r="A5" s="30" t="s">
        <v>28</v>
      </c>
      <c r="B5" s="26" t="s">
        <v>31</v>
      </c>
      <c r="C5" s="26" t="s">
        <v>0</v>
      </c>
      <c r="D5" s="26" t="s">
        <v>6</v>
      </c>
      <c r="E5" s="26" t="s">
        <v>1</v>
      </c>
      <c r="F5" s="26" t="s">
        <v>28</v>
      </c>
    </row>
    <row r="6" spans="1:8" ht="26.25">
      <c r="A6" s="30"/>
      <c r="B6" s="28">
        <f>SUM(A3)</f>
        <v>12810</v>
      </c>
      <c r="C6" s="31">
        <f>B6*4/100</f>
        <v>512.4</v>
      </c>
      <c r="D6" s="26">
        <v>520</v>
      </c>
      <c r="E6" s="26">
        <v>12</v>
      </c>
      <c r="F6" s="32">
        <f>D6*E6</f>
        <v>6240</v>
      </c>
    </row>
    <row r="8" spans="1:8">
      <c r="A8" s="30" t="s">
        <v>29</v>
      </c>
      <c r="B8" s="26" t="s">
        <v>32</v>
      </c>
      <c r="C8" s="26" t="s">
        <v>0</v>
      </c>
      <c r="D8" s="26" t="s">
        <v>6</v>
      </c>
      <c r="E8" s="26" t="s">
        <v>1</v>
      </c>
      <c r="F8" s="26" t="s">
        <v>29</v>
      </c>
    </row>
    <row r="9" spans="1:8" ht="26.25">
      <c r="A9" s="30"/>
      <c r="B9" s="28">
        <f>B6+D6</f>
        <v>13330</v>
      </c>
      <c r="C9" s="31">
        <f>B9*4/100</f>
        <v>533.20000000000005</v>
      </c>
      <c r="D9" s="26">
        <v>540</v>
      </c>
      <c r="E9" s="26">
        <v>12</v>
      </c>
      <c r="F9" s="32">
        <f>D9*E9</f>
        <v>6480</v>
      </c>
    </row>
    <row r="10" spans="1:8">
      <c r="B10" s="33"/>
      <c r="F10" s="33"/>
    </row>
    <row r="11" spans="1:8">
      <c r="A11" s="30" t="s">
        <v>30</v>
      </c>
      <c r="B11" s="26" t="s">
        <v>33</v>
      </c>
      <c r="C11" s="26" t="s">
        <v>0</v>
      </c>
      <c r="D11" s="26" t="s">
        <v>6</v>
      </c>
      <c r="E11" s="26" t="s">
        <v>1</v>
      </c>
      <c r="F11" s="26" t="s">
        <v>30</v>
      </c>
    </row>
    <row r="12" spans="1:8" ht="26.25">
      <c r="A12" s="30"/>
      <c r="B12" s="28">
        <f>B9+D9</f>
        <v>13870</v>
      </c>
      <c r="C12" s="31">
        <f>B12*4/100</f>
        <v>554.79999999999995</v>
      </c>
      <c r="D12" s="26">
        <v>560</v>
      </c>
      <c r="E12" s="26">
        <v>12</v>
      </c>
      <c r="F12" s="32">
        <f>D12*E12</f>
        <v>6720</v>
      </c>
    </row>
    <row r="13" spans="1:8" ht="26.25">
      <c r="A13" s="39"/>
      <c r="B13" s="40"/>
      <c r="C13" s="41"/>
      <c r="D13" s="43"/>
      <c r="E13" s="43"/>
      <c r="F13" s="42"/>
      <c r="G13" s="36" t="s">
        <v>9</v>
      </c>
      <c r="H13" s="36"/>
    </row>
    <row r="14" spans="1:8">
      <c r="D14" s="34" t="s">
        <v>34</v>
      </c>
      <c r="E14" s="35">
        <f>SUM(F6)</f>
        <v>6240</v>
      </c>
      <c r="G14" s="26" t="s">
        <v>37</v>
      </c>
      <c r="H14" s="35">
        <f>SUM(C3+F6)</f>
        <v>159960</v>
      </c>
    </row>
    <row r="15" spans="1:8">
      <c r="D15" s="34" t="s">
        <v>35</v>
      </c>
      <c r="E15" s="35">
        <f>SUM(F9)</f>
        <v>6480</v>
      </c>
      <c r="G15" s="26" t="s">
        <v>38</v>
      </c>
      <c r="H15" s="37">
        <f>SUM(H14+E15)</f>
        <v>166440</v>
      </c>
    </row>
    <row r="16" spans="1:8">
      <c r="D16" s="34" t="s">
        <v>36</v>
      </c>
      <c r="E16" s="35">
        <f>SUM(F12)</f>
        <v>6720</v>
      </c>
      <c r="G16" s="26" t="s">
        <v>39</v>
      </c>
      <c r="H16" s="37">
        <f>SUM(H15+F12)</f>
        <v>173160</v>
      </c>
    </row>
    <row r="23" spans="3:3">
      <c r="C23" s="38"/>
    </row>
  </sheetData>
  <mergeCells count="5">
    <mergeCell ref="A1:H1"/>
    <mergeCell ref="A5:A6"/>
    <mergeCell ref="A8:A9"/>
    <mergeCell ref="A11:A12"/>
    <mergeCell ref="G13:H1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>
      <selection activeCell="J18" sqref="J18"/>
    </sheetView>
  </sheetViews>
  <sheetFormatPr defaultRowHeight="24"/>
  <cols>
    <col min="1" max="1" width="12" style="25" customWidth="1"/>
    <col min="2" max="2" width="18.875" style="25" customWidth="1"/>
    <col min="3" max="3" width="13.875" style="25" customWidth="1"/>
    <col min="4" max="4" width="12.25" style="25" customWidth="1"/>
    <col min="5" max="5" width="12.5" style="25" customWidth="1"/>
    <col min="6" max="6" width="12.625" style="25" customWidth="1"/>
    <col min="7" max="7" width="11.875" style="25" customWidth="1"/>
    <col min="8" max="8" width="13.125" style="25" customWidth="1"/>
    <col min="9" max="16384" width="9" style="25"/>
  </cols>
  <sheetData>
    <row r="1" spans="1:8">
      <c r="A1" s="24" t="s">
        <v>26</v>
      </c>
      <c r="B1" s="24"/>
      <c r="C1" s="24"/>
      <c r="D1" s="24"/>
      <c r="E1" s="24"/>
      <c r="F1" s="24"/>
      <c r="G1" s="24"/>
      <c r="H1" s="24"/>
    </row>
    <row r="2" spans="1:8">
      <c r="A2" s="26" t="s">
        <v>13</v>
      </c>
      <c r="B2" s="26" t="s">
        <v>1</v>
      </c>
      <c r="C2" s="26" t="s">
        <v>5</v>
      </c>
      <c r="D2" s="27"/>
      <c r="E2" s="27"/>
      <c r="F2" s="27"/>
      <c r="G2" s="27"/>
      <c r="H2" s="27"/>
    </row>
    <row r="3" spans="1:8">
      <c r="A3" s="28">
        <v>12540</v>
      </c>
      <c r="B3" s="26">
        <v>12</v>
      </c>
      <c r="C3" s="29">
        <f>A3*B3</f>
        <v>150480</v>
      </c>
      <c r="D3" s="27"/>
      <c r="E3" s="27"/>
      <c r="F3" s="27"/>
      <c r="G3" s="27"/>
      <c r="H3" s="27"/>
    </row>
    <row r="4" spans="1:8">
      <c r="A4" s="25" t="s">
        <v>27</v>
      </c>
    </row>
    <row r="5" spans="1:8">
      <c r="A5" s="30" t="s">
        <v>28</v>
      </c>
      <c r="B5" s="26" t="s">
        <v>31</v>
      </c>
      <c r="C5" s="26" t="s">
        <v>0</v>
      </c>
      <c r="D5" s="26" t="s">
        <v>6</v>
      </c>
      <c r="E5" s="26" t="s">
        <v>1</v>
      </c>
      <c r="F5" s="26" t="s">
        <v>28</v>
      </c>
    </row>
    <row r="6" spans="1:8" ht="26.25">
      <c r="A6" s="30"/>
      <c r="B6" s="28">
        <v>12540</v>
      </c>
      <c r="C6" s="31">
        <f>B6*4/100</f>
        <v>501.6</v>
      </c>
      <c r="D6" s="26">
        <v>510</v>
      </c>
      <c r="E6" s="26">
        <v>12</v>
      </c>
      <c r="F6" s="32">
        <f>D6*E6</f>
        <v>6120</v>
      </c>
    </row>
    <row r="8" spans="1:8">
      <c r="A8" s="30" t="s">
        <v>29</v>
      </c>
      <c r="B8" s="26" t="s">
        <v>32</v>
      </c>
      <c r="C8" s="26" t="s">
        <v>0</v>
      </c>
      <c r="D8" s="26" t="s">
        <v>6</v>
      </c>
      <c r="E8" s="26" t="s">
        <v>1</v>
      </c>
      <c r="F8" s="26" t="s">
        <v>29</v>
      </c>
    </row>
    <row r="9" spans="1:8" ht="26.25">
      <c r="A9" s="30"/>
      <c r="B9" s="28">
        <f>B6+D6</f>
        <v>13050</v>
      </c>
      <c r="C9" s="31">
        <f>B9*4/100</f>
        <v>522</v>
      </c>
      <c r="D9" s="26">
        <v>530</v>
      </c>
      <c r="E9" s="26">
        <v>12</v>
      </c>
      <c r="F9" s="32">
        <f>D9*E9</f>
        <v>6360</v>
      </c>
    </row>
    <row r="10" spans="1:8">
      <c r="B10" s="33"/>
      <c r="F10" s="33"/>
    </row>
    <row r="11" spans="1:8">
      <c r="A11" s="30" t="s">
        <v>30</v>
      </c>
      <c r="B11" s="26" t="s">
        <v>33</v>
      </c>
      <c r="C11" s="26" t="s">
        <v>0</v>
      </c>
      <c r="D11" s="26" t="s">
        <v>6</v>
      </c>
      <c r="E11" s="26" t="s">
        <v>1</v>
      </c>
      <c r="F11" s="26" t="s">
        <v>30</v>
      </c>
    </row>
    <row r="12" spans="1:8" ht="26.25">
      <c r="A12" s="30"/>
      <c r="B12" s="28">
        <f>B9+D9</f>
        <v>13580</v>
      </c>
      <c r="C12" s="31">
        <f>B12*4/100</f>
        <v>543.20000000000005</v>
      </c>
      <c r="D12" s="26">
        <v>550</v>
      </c>
      <c r="E12" s="26">
        <v>12</v>
      </c>
      <c r="F12" s="32">
        <f>D12*E12</f>
        <v>6600</v>
      </c>
    </row>
    <row r="13" spans="1:8" ht="26.25">
      <c r="A13" s="39"/>
      <c r="B13" s="40"/>
      <c r="C13" s="41"/>
      <c r="D13" s="43"/>
      <c r="E13" s="43"/>
      <c r="F13" s="42"/>
      <c r="G13" s="36" t="s">
        <v>9</v>
      </c>
      <c r="H13" s="36"/>
    </row>
    <row r="14" spans="1:8">
      <c r="D14" s="34" t="s">
        <v>34</v>
      </c>
      <c r="E14" s="35">
        <f>SUM(F6)</f>
        <v>6120</v>
      </c>
      <c r="G14" s="26" t="s">
        <v>37</v>
      </c>
      <c r="H14" s="35">
        <f>SUM(C3+F6)</f>
        <v>156600</v>
      </c>
    </row>
    <row r="15" spans="1:8">
      <c r="D15" s="34" t="s">
        <v>35</v>
      </c>
      <c r="E15" s="35">
        <f>SUM(F9)</f>
        <v>6360</v>
      </c>
      <c r="G15" s="26" t="s">
        <v>38</v>
      </c>
      <c r="H15" s="37">
        <f>SUM(H14+E15)</f>
        <v>162960</v>
      </c>
    </row>
    <row r="16" spans="1:8">
      <c r="D16" s="34" t="s">
        <v>36</v>
      </c>
      <c r="E16" s="35">
        <f>SUM(F12)</f>
        <v>6600</v>
      </c>
      <c r="G16" s="26" t="s">
        <v>39</v>
      </c>
      <c r="H16" s="37">
        <f>SUM(H15+F12)</f>
        <v>169560</v>
      </c>
    </row>
    <row r="23" spans="3:3">
      <c r="C23" s="38"/>
    </row>
  </sheetData>
  <mergeCells count="5">
    <mergeCell ref="A1:H1"/>
    <mergeCell ref="A5:A6"/>
    <mergeCell ref="A8:A9"/>
    <mergeCell ref="G13:H13"/>
    <mergeCell ref="A11:A1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E8" sqref="E8"/>
    </sheetView>
  </sheetViews>
  <sheetFormatPr defaultRowHeight="20.25"/>
  <cols>
    <col min="1" max="1" width="12" style="1" customWidth="1"/>
    <col min="2" max="2" width="18.875" style="1" customWidth="1"/>
    <col min="3" max="3" width="13.875" style="1" customWidth="1"/>
    <col min="4" max="4" width="12.25" style="1" customWidth="1"/>
    <col min="5" max="5" width="12.5" style="1" customWidth="1"/>
    <col min="6" max="6" width="12.625" style="1" customWidth="1"/>
    <col min="7" max="7" width="11.875" style="1" customWidth="1"/>
    <col min="8" max="8" width="13.125" style="1" customWidth="1"/>
    <col min="9" max="16384" width="9" style="1"/>
  </cols>
  <sheetData>
    <row r="1" spans="1:8">
      <c r="A1" s="21" t="s">
        <v>24</v>
      </c>
      <c r="B1" s="21"/>
      <c r="C1" s="21"/>
      <c r="D1" s="21"/>
      <c r="E1" s="21"/>
      <c r="F1" s="21"/>
      <c r="G1" s="21"/>
      <c r="H1" s="21"/>
    </row>
    <row r="2" spans="1:8">
      <c r="A2" s="3" t="s">
        <v>13</v>
      </c>
      <c r="B2" s="3" t="s">
        <v>1</v>
      </c>
      <c r="C2" s="3" t="s">
        <v>5</v>
      </c>
      <c r="D2" s="20"/>
      <c r="E2" s="20"/>
      <c r="F2" s="20"/>
      <c r="G2" s="20"/>
      <c r="H2" s="20"/>
    </row>
    <row r="3" spans="1:8">
      <c r="A3" s="4">
        <v>11110</v>
      </c>
      <c r="B3" s="3">
        <v>12</v>
      </c>
      <c r="C3" s="13">
        <f>A3*B3</f>
        <v>133320</v>
      </c>
      <c r="D3" s="20"/>
      <c r="E3" s="20"/>
      <c r="F3" s="20"/>
      <c r="G3" s="20"/>
      <c r="H3" s="20"/>
    </row>
    <row r="4" spans="1:8">
      <c r="A4" s="1" t="s">
        <v>4</v>
      </c>
    </row>
    <row r="5" spans="1:8">
      <c r="A5" s="22" t="s">
        <v>20</v>
      </c>
      <c r="B5" s="3" t="s">
        <v>3</v>
      </c>
      <c r="C5" s="3" t="s">
        <v>0</v>
      </c>
      <c r="D5" s="3" t="s">
        <v>6</v>
      </c>
      <c r="E5" s="3" t="s">
        <v>1</v>
      </c>
      <c r="F5" s="3" t="s">
        <v>20</v>
      </c>
    </row>
    <row r="6" spans="1:8" ht="22.5">
      <c r="A6" s="22"/>
      <c r="B6" s="4">
        <v>11110</v>
      </c>
      <c r="C6" s="5">
        <f>B6*4/100</f>
        <v>444.4</v>
      </c>
      <c r="D6" s="3">
        <v>450</v>
      </c>
      <c r="E6" s="3">
        <v>12</v>
      </c>
      <c r="F6" s="11">
        <f>D6*E6</f>
        <v>5400</v>
      </c>
    </row>
    <row r="8" spans="1:8">
      <c r="A8" s="22" t="s">
        <v>2</v>
      </c>
      <c r="B8" s="3" t="s">
        <v>3</v>
      </c>
      <c r="C8" s="3" t="s">
        <v>0</v>
      </c>
      <c r="D8" s="3" t="s">
        <v>6</v>
      </c>
      <c r="E8" s="3" t="s">
        <v>1</v>
      </c>
      <c r="F8" s="3" t="s">
        <v>2</v>
      </c>
    </row>
    <row r="9" spans="1:8" ht="22.5">
      <c r="A9" s="22"/>
      <c r="B9" s="4">
        <f>B6+D6</f>
        <v>11560</v>
      </c>
      <c r="C9" s="5">
        <f>B9*4/100</f>
        <v>462.4</v>
      </c>
      <c r="D9" s="3">
        <v>470</v>
      </c>
      <c r="E9" s="3">
        <v>12</v>
      </c>
      <c r="F9" s="11">
        <f>D9*E9</f>
        <v>5640</v>
      </c>
    </row>
    <row r="10" spans="1:8">
      <c r="B10" s="2"/>
      <c r="F10" s="2"/>
    </row>
    <row r="11" spans="1:8">
      <c r="D11" s="6" t="s">
        <v>7</v>
      </c>
      <c r="E11" s="7">
        <v>4680</v>
      </c>
    </row>
    <row r="12" spans="1:8">
      <c r="D12" s="6" t="s">
        <v>15</v>
      </c>
      <c r="E12" s="7">
        <f>F6</f>
        <v>5400</v>
      </c>
    </row>
    <row r="13" spans="1:8">
      <c r="D13" s="6" t="s">
        <v>8</v>
      </c>
      <c r="E13" s="7">
        <f>F9</f>
        <v>5640</v>
      </c>
    </row>
    <row r="15" spans="1:8">
      <c r="D15" s="23" t="s">
        <v>9</v>
      </c>
      <c r="E15" s="23"/>
    </row>
    <row r="16" spans="1:8">
      <c r="D16" s="3" t="s">
        <v>10</v>
      </c>
      <c r="E16" s="7">
        <v>121440</v>
      </c>
    </row>
    <row r="17" spans="3:5">
      <c r="D17" s="3" t="s">
        <v>11</v>
      </c>
      <c r="E17" s="8">
        <f>C3+F6</f>
        <v>138720</v>
      </c>
    </row>
    <row r="18" spans="3:5">
      <c r="D18" s="3" t="s">
        <v>12</v>
      </c>
      <c r="E18" s="8">
        <f>E17+F9</f>
        <v>144360</v>
      </c>
    </row>
    <row r="20" spans="3:5">
      <c r="C20" s="10"/>
    </row>
  </sheetData>
  <mergeCells count="4">
    <mergeCell ref="A1:H1"/>
    <mergeCell ref="A5:A6"/>
    <mergeCell ref="A8:A9"/>
    <mergeCell ref="D15:E1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opLeftCell="A4" workbookViewId="0">
      <selection activeCell="F17" sqref="F17"/>
    </sheetView>
  </sheetViews>
  <sheetFormatPr defaultRowHeight="20.25"/>
  <cols>
    <col min="1" max="1" width="12" style="1" customWidth="1"/>
    <col min="2" max="2" width="18.875" style="1" customWidth="1"/>
    <col min="3" max="3" width="13.875" style="1" customWidth="1"/>
    <col min="4" max="4" width="12.25" style="1" customWidth="1"/>
    <col min="5" max="5" width="12.5" style="1" customWidth="1"/>
    <col min="6" max="6" width="12.625" style="1" customWidth="1"/>
    <col min="7" max="7" width="11.875" style="1" customWidth="1"/>
    <col min="8" max="8" width="13.125" style="1" customWidth="1"/>
    <col min="9" max="16384" width="9" style="1"/>
  </cols>
  <sheetData>
    <row r="1" spans="1:8">
      <c r="A1" s="21" t="s">
        <v>23</v>
      </c>
      <c r="B1" s="21"/>
      <c r="C1" s="21"/>
      <c r="D1" s="21"/>
      <c r="E1" s="21"/>
      <c r="F1" s="21"/>
      <c r="G1" s="21"/>
      <c r="H1" s="21"/>
    </row>
    <row r="2" spans="1:8">
      <c r="A2" s="3" t="s">
        <v>13</v>
      </c>
      <c r="B2" s="3" t="s">
        <v>1</v>
      </c>
      <c r="C2" s="3" t="s">
        <v>5</v>
      </c>
      <c r="D2" s="20"/>
      <c r="E2" s="20"/>
      <c r="F2" s="20"/>
      <c r="G2" s="20"/>
      <c r="H2" s="20"/>
    </row>
    <row r="3" spans="1:8">
      <c r="A3" s="4">
        <v>12330</v>
      </c>
      <c r="B3" s="3">
        <v>12</v>
      </c>
      <c r="C3" s="13">
        <f>A3*B3</f>
        <v>147960</v>
      </c>
      <c r="D3" s="20"/>
      <c r="E3" s="20"/>
      <c r="F3" s="20"/>
      <c r="G3" s="20"/>
      <c r="H3" s="20"/>
    </row>
    <row r="4" spans="1:8">
      <c r="A4" s="1" t="s">
        <v>4</v>
      </c>
    </row>
    <row r="5" spans="1:8">
      <c r="A5" s="22" t="s">
        <v>20</v>
      </c>
      <c r="B5" s="3" t="s">
        <v>3</v>
      </c>
      <c r="C5" s="3" t="s">
        <v>0</v>
      </c>
      <c r="D5" s="3" t="s">
        <v>6</v>
      </c>
      <c r="E5" s="3" t="s">
        <v>1</v>
      </c>
      <c r="F5" s="3" t="s">
        <v>20</v>
      </c>
    </row>
    <row r="6" spans="1:8" ht="22.5">
      <c r="A6" s="22"/>
      <c r="B6" s="4">
        <v>12330</v>
      </c>
      <c r="C6" s="5">
        <f>B6*4/100</f>
        <v>493.2</v>
      </c>
      <c r="D6" s="3">
        <v>500</v>
      </c>
      <c r="E6" s="3">
        <v>12</v>
      </c>
      <c r="F6" s="11">
        <f>D6*E6</f>
        <v>6000</v>
      </c>
    </row>
    <row r="8" spans="1:8">
      <c r="A8" s="22" t="s">
        <v>2</v>
      </c>
      <c r="B8" s="3" t="s">
        <v>3</v>
      </c>
      <c r="C8" s="3" t="s">
        <v>0</v>
      </c>
      <c r="D8" s="3" t="s">
        <v>6</v>
      </c>
      <c r="E8" s="3" t="s">
        <v>1</v>
      </c>
      <c r="F8" s="3" t="s">
        <v>2</v>
      </c>
    </row>
    <row r="9" spans="1:8" ht="22.5">
      <c r="A9" s="22"/>
      <c r="B9" s="4">
        <f>B6+D6</f>
        <v>12830</v>
      </c>
      <c r="C9" s="5">
        <f>B9*4/100</f>
        <v>513.20000000000005</v>
      </c>
      <c r="D9" s="3">
        <v>520</v>
      </c>
      <c r="E9" s="3">
        <v>12</v>
      </c>
      <c r="F9" s="11">
        <f>D9*E9</f>
        <v>6240</v>
      </c>
    </row>
    <row r="10" spans="1:8">
      <c r="B10" s="2"/>
      <c r="F10" s="2"/>
    </row>
    <row r="11" spans="1:8">
      <c r="D11" s="6" t="s">
        <v>7</v>
      </c>
      <c r="E11" s="7">
        <v>5280</v>
      </c>
    </row>
    <row r="12" spans="1:8">
      <c r="D12" s="6" t="s">
        <v>15</v>
      </c>
      <c r="E12" s="7">
        <f>F6</f>
        <v>6000</v>
      </c>
    </row>
    <row r="13" spans="1:8">
      <c r="D13" s="6" t="s">
        <v>8</v>
      </c>
      <c r="E13" s="7">
        <f>F9</f>
        <v>6240</v>
      </c>
    </row>
    <row r="15" spans="1:8">
      <c r="D15" s="23" t="s">
        <v>9</v>
      </c>
      <c r="E15" s="23"/>
    </row>
    <row r="16" spans="1:8">
      <c r="D16" s="3" t="s">
        <v>10</v>
      </c>
      <c r="E16" s="7">
        <v>137280</v>
      </c>
    </row>
    <row r="17" spans="3:5">
      <c r="D17" s="3" t="s">
        <v>11</v>
      </c>
      <c r="E17" s="8">
        <f>C3+F6</f>
        <v>153960</v>
      </c>
    </row>
    <row r="18" spans="3:5">
      <c r="D18" s="3" t="s">
        <v>12</v>
      </c>
      <c r="E18" s="8">
        <f>E17+F9</f>
        <v>160200</v>
      </c>
    </row>
    <row r="20" spans="3:5">
      <c r="C20" s="10"/>
    </row>
  </sheetData>
  <mergeCells count="4">
    <mergeCell ref="A1:H1"/>
    <mergeCell ref="A5:A6"/>
    <mergeCell ref="A8:A9"/>
    <mergeCell ref="D15:E1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opLeftCell="A4" workbookViewId="0">
      <selection activeCell="B10" sqref="B10"/>
    </sheetView>
  </sheetViews>
  <sheetFormatPr defaultRowHeight="20.25"/>
  <cols>
    <col min="1" max="1" width="12" style="1" customWidth="1"/>
    <col min="2" max="2" width="18.875" style="1" customWidth="1"/>
    <col min="3" max="3" width="13.875" style="1" customWidth="1"/>
    <col min="4" max="4" width="12.25" style="1" customWidth="1"/>
    <col min="5" max="5" width="12.5" style="1" customWidth="1"/>
    <col min="6" max="6" width="12.625" style="1" customWidth="1"/>
    <col min="7" max="7" width="11.875" style="1" customWidth="1"/>
    <col min="8" max="8" width="13.125" style="1" customWidth="1"/>
    <col min="9" max="16384" width="9" style="1"/>
  </cols>
  <sheetData>
    <row r="1" spans="1:8">
      <c r="A1" s="21" t="s">
        <v>22</v>
      </c>
      <c r="B1" s="21"/>
      <c r="C1" s="21"/>
      <c r="D1" s="21"/>
      <c r="E1" s="21"/>
      <c r="F1" s="21"/>
      <c r="G1" s="21"/>
      <c r="H1" s="21"/>
    </row>
    <row r="2" spans="1:8">
      <c r="A2" s="3" t="s">
        <v>13</v>
      </c>
      <c r="B2" s="3" t="s">
        <v>1</v>
      </c>
      <c r="C2" s="3" t="s">
        <v>5</v>
      </c>
      <c r="D2" s="20"/>
      <c r="E2" s="20"/>
      <c r="F2" s="20"/>
      <c r="G2" s="20"/>
      <c r="H2" s="20"/>
    </row>
    <row r="3" spans="1:8">
      <c r="A3" s="4">
        <v>12380</v>
      </c>
      <c r="B3" s="3">
        <v>12</v>
      </c>
      <c r="C3" s="13">
        <f>A3*B3</f>
        <v>148560</v>
      </c>
      <c r="D3" s="20"/>
      <c r="E3" s="20"/>
      <c r="F3" s="20"/>
      <c r="G3" s="20"/>
      <c r="H3" s="20"/>
    </row>
    <row r="4" spans="1:8">
      <c r="A4" s="1" t="s">
        <v>4</v>
      </c>
    </row>
    <row r="5" spans="1:8">
      <c r="A5" s="22" t="s">
        <v>20</v>
      </c>
      <c r="B5" s="3" t="s">
        <v>3</v>
      </c>
      <c r="C5" s="3" t="s">
        <v>0</v>
      </c>
      <c r="D5" s="3" t="s">
        <v>6</v>
      </c>
      <c r="E5" s="3" t="s">
        <v>1</v>
      </c>
      <c r="F5" s="3" t="s">
        <v>20</v>
      </c>
    </row>
    <row r="6" spans="1:8" ht="22.5">
      <c r="A6" s="22"/>
      <c r="B6" s="4">
        <v>12380</v>
      </c>
      <c r="C6" s="5">
        <f>B6*4/100</f>
        <v>495.2</v>
      </c>
      <c r="D6" s="3">
        <v>500</v>
      </c>
      <c r="E6" s="3">
        <v>12</v>
      </c>
      <c r="F6" s="11">
        <f>D6*E6</f>
        <v>6000</v>
      </c>
    </row>
    <row r="8" spans="1:8">
      <c r="A8" s="22" t="s">
        <v>2</v>
      </c>
      <c r="B8" s="3" t="s">
        <v>3</v>
      </c>
      <c r="C8" s="3" t="s">
        <v>0</v>
      </c>
      <c r="D8" s="3" t="s">
        <v>6</v>
      </c>
      <c r="E8" s="3" t="s">
        <v>1</v>
      </c>
      <c r="F8" s="3" t="s">
        <v>2</v>
      </c>
    </row>
    <row r="9" spans="1:8" ht="22.5">
      <c r="A9" s="22"/>
      <c r="B9" s="4">
        <f>B6</f>
        <v>12380</v>
      </c>
      <c r="C9" s="5">
        <f>B9*4/100</f>
        <v>495.2</v>
      </c>
      <c r="D9" s="3">
        <v>520</v>
      </c>
      <c r="E9" s="3">
        <v>12</v>
      </c>
      <c r="F9" s="11">
        <f>D9*E9</f>
        <v>6240</v>
      </c>
    </row>
    <row r="10" spans="1:8">
      <c r="B10" s="2"/>
      <c r="F10" s="2"/>
    </row>
    <row r="11" spans="1:8">
      <c r="D11" s="6" t="s">
        <v>7</v>
      </c>
      <c r="E11" s="7">
        <v>5280</v>
      </c>
    </row>
    <row r="12" spans="1:8">
      <c r="D12" s="6" t="s">
        <v>15</v>
      </c>
      <c r="E12" s="7">
        <f>F6</f>
        <v>6000</v>
      </c>
    </row>
    <row r="13" spans="1:8">
      <c r="D13" s="6" t="s">
        <v>8</v>
      </c>
      <c r="E13" s="7">
        <f>F9</f>
        <v>6240</v>
      </c>
    </row>
    <row r="15" spans="1:8">
      <c r="D15" s="23" t="s">
        <v>9</v>
      </c>
      <c r="E15" s="23"/>
    </row>
    <row r="16" spans="1:8">
      <c r="D16" s="3" t="s">
        <v>10</v>
      </c>
      <c r="E16" s="7">
        <v>137280</v>
      </c>
    </row>
    <row r="17" spans="3:5">
      <c r="D17" s="3" t="s">
        <v>11</v>
      </c>
      <c r="E17" s="8">
        <f>C3+F6</f>
        <v>154560</v>
      </c>
    </row>
    <row r="18" spans="3:5">
      <c r="D18" s="3" t="s">
        <v>12</v>
      </c>
      <c r="E18" s="8">
        <f>E17+F9</f>
        <v>160800</v>
      </c>
    </row>
    <row r="20" spans="3:5">
      <c r="C20" s="10"/>
    </row>
  </sheetData>
  <mergeCells count="4">
    <mergeCell ref="A1:H1"/>
    <mergeCell ref="A5:A6"/>
    <mergeCell ref="A8:A9"/>
    <mergeCell ref="D15:E1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16</vt:i4>
      </vt:variant>
    </vt:vector>
  </HeadingPairs>
  <TitlesOfParts>
    <vt:vector size="16" baseType="lpstr">
      <vt:lpstr>ผช.นักพัฒ</vt:lpstr>
      <vt:lpstr>ผช.การเงินนาเล็ก</vt:lpstr>
      <vt:lpstr>ผช.จัดเก็บแว่น</vt:lpstr>
      <vt:lpstr>ผช.พัสดุยาตี</vt:lpstr>
      <vt:lpstr>ผช.ช่างโยธา</vt:lpstr>
      <vt:lpstr>ผช.ธุรการ.</vt:lpstr>
      <vt:lpstr>ผช.พัสดุ</vt:lpstr>
      <vt:lpstr>ผช.จัดเก็บ</vt:lpstr>
      <vt:lpstr>ผช.การเงิน</vt:lpstr>
      <vt:lpstr>ผช.พัฒนาชุมชน</vt:lpstr>
      <vt:lpstr>ผช.ธุรการ</vt:lpstr>
      <vt:lpstr>ผช.ช่าง .</vt:lpstr>
      <vt:lpstr>ผช.จพง.บันทึกข้อมูล</vt:lpstr>
      <vt:lpstr>พนักงานขับรถยนต์ </vt:lpstr>
      <vt:lpstr>ผช.ช่าง</vt:lpstr>
      <vt:lpstr>ตำแหน่งว่าง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HP</cp:lastModifiedBy>
  <cp:lastPrinted>2020-07-23T07:31:17Z</cp:lastPrinted>
  <dcterms:created xsi:type="dcterms:W3CDTF">2016-02-25T04:47:08Z</dcterms:created>
  <dcterms:modified xsi:type="dcterms:W3CDTF">2020-07-23T07:34:45Z</dcterms:modified>
</cp:coreProperties>
</file>